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user\Desktop\"/>
    </mc:Choice>
  </mc:AlternateContent>
  <xr:revisionPtr revIDLastSave="0" documentId="8_{CAAEB6F8-7C26-41D1-B842-7086005C61E1}" xr6:coauthVersionLast="47" xr6:coauthVersionMax="47" xr10:uidLastSave="{00000000-0000-0000-0000-000000000000}"/>
  <bookViews>
    <workbookView xWindow="-19320" yWindow="-120" windowWidth="19440" windowHeight="15000" activeTab="1" xr2:uid="{00000000-000D-0000-FFFF-FFFF00000000}"/>
  </bookViews>
  <sheets>
    <sheet name="Пояснительная записка" sheetId="4" r:id="rId1"/>
    <sheet name="График оценочных процедур" sheetId="5" r:id="rId2"/>
    <sheet name="Лист1" sheetId="6" r:id="rId3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процедур'!$A$1:$AY$277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27" i="5" l="1"/>
  <c r="AR127" i="5"/>
  <c r="AS127" i="5" l="1"/>
  <c r="AR266" i="5"/>
  <c r="AR267" i="5"/>
  <c r="AR265" i="5"/>
  <c r="AR275" i="5"/>
  <c r="AR276" i="5"/>
  <c r="AR274" i="5"/>
  <c r="AR269" i="5"/>
  <c r="AR270" i="5"/>
  <c r="AR271" i="5"/>
  <c r="AR272" i="5"/>
  <c r="AR273" i="5"/>
  <c r="AR268" i="5"/>
  <c r="AR263" i="5"/>
  <c r="AR264" i="5"/>
  <c r="AR262" i="5"/>
  <c r="AR257" i="5"/>
  <c r="AR258" i="5"/>
  <c r="AR259" i="5"/>
  <c r="AR260" i="5"/>
  <c r="AR261" i="5"/>
  <c r="AR256" i="5"/>
  <c r="AR254" i="5"/>
  <c r="AR255" i="5"/>
  <c r="AR253" i="5"/>
  <c r="AR248" i="5"/>
  <c r="AR249" i="5"/>
  <c r="AR250" i="5"/>
  <c r="AR251" i="5"/>
  <c r="AR252" i="5"/>
  <c r="AR247" i="5"/>
  <c r="AR245" i="5"/>
  <c r="AR246" i="5"/>
  <c r="AR244" i="5"/>
  <c r="AR242" i="5"/>
  <c r="AR243" i="5"/>
  <c r="AR241" i="5"/>
  <c r="AR236" i="5"/>
  <c r="AR237" i="5"/>
  <c r="AR238" i="5"/>
  <c r="AR239" i="5"/>
  <c r="AR240" i="5"/>
  <c r="AR235" i="5"/>
  <c r="AR233" i="5"/>
  <c r="AR234" i="5"/>
  <c r="AR232" i="5"/>
  <c r="AR226" i="5"/>
  <c r="AR227" i="5"/>
  <c r="AR225" i="5"/>
  <c r="AR223" i="5"/>
  <c r="AR224" i="5"/>
  <c r="AR222" i="5"/>
  <c r="AR217" i="5"/>
  <c r="AR218" i="5"/>
  <c r="AR219" i="5"/>
  <c r="AR220" i="5"/>
  <c r="AR221" i="5"/>
  <c r="AR216" i="5"/>
  <c r="AR214" i="5"/>
  <c r="AR215" i="5"/>
  <c r="AR213" i="5"/>
  <c r="AR211" i="5"/>
  <c r="AR212" i="5"/>
  <c r="AR210" i="5"/>
  <c r="AR205" i="5"/>
  <c r="AR206" i="5"/>
  <c r="AR207" i="5"/>
  <c r="AR208" i="5"/>
  <c r="AR209" i="5"/>
  <c r="AR204" i="5"/>
  <c r="AR202" i="5"/>
  <c r="AR203" i="5"/>
  <c r="AR201" i="5"/>
  <c r="AR199" i="5"/>
  <c r="AR200" i="5"/>
  <c r="AR198" i="5"/>
  <c r="AR190" i="5"/>
  <c r="AR191" i="5"/>
  <c r="AR192" i="5"/>
  <c r="AR193" i="5"/>
  <c r="AR194" i="5"/>
  <c r="AR195" i="5"/>
  <c r="AR196" i="5"/>
  <c r="AR197" i="5"/>
  <c r="AR189" i="5"/>
  <c r="AR184" i="5"/>
  <c r="AR185" i="5"/>
  <c r="AR186" i="5"/>
  <c r="AR187" i="5"/>
  <c r="AR188" i="5"/>
  <c r="AR183" i="5"/>
  <c r="AR181" i="5"/>
  <c r="AR182" i="5"/>
  <c r="AR180" i="5"/>
  <c r="AR175" i="5"/>
  <c r="AR174" i="5"/>
  <c r="AR173" i="5"/>
  <c r="AR172" i="5"/>
  <c r="AR171" i="5"/>
  <c r="AR170" i="5"/>
  <c r="AR169" i="5"/>
  <c r="AR168" i="5"/>
  <c r="AR167" i="5"/>
  <c r="AR166" i="5"/>
  <c r="AR165" i="5"/>
  <c r="AR161" i="5"/>
  <c r="AR162" i="5"/>
  <c r="AR163" i="5"/>
  <c r="AR164" i="5"/>
  <c r="AR160" i="5"/>
  <c r="AR155" i="5"/>
  <c r="AR153" i="5"/>
  <c r="AR154" i="5"/>
  <c r="AR152" i="5"/>
  <c r="AR149" i="5"/>
  <c r="AR150" i="5"/>
  <c r="AR151" i="5"/>
  <c r="AR148" i="5"/>
  <c r="AR147" i="5"/>
  <c r="AR145" i="5"/>
  <c r="AR144" i="5"/>
  <c r="AR143" i="5"/>
  <c r="AR142" i="5"/>
  <c r="AR141" i="5"/>
  <c r="AR140" i="5"/>
  <c r="AR139" i="5"/>
  <c r="AR134" i="5"/>
  <c r="AR133" i="5"/>
  <c r="AR131" i="5"/>
  <c r="AR132" i="5"/>
  <c r="AR130" i="5"/>
  <c r="AR129" i="5"/>
  <c r="AR128" i="5"/>
  <c r="AR126" i="5"/>
  <c r="AR125" i="5"/>
  <c r="AR124" i="5"/>
  <c r="AR123" i="5"/>
  <c r="AR122" i="5"/>
  <c r="AR121" i="5"/>
  <c r="AR120" i="5"/>
  <c r="AR113" i="5"/>
  <c r="AR114" i="5"/>
  <c r="AR115" i="5"/>
  <c r="AR112" i="5"/>
  <c r="AR105" i="5"/>
  <c r="AR106" i="5"/>
  <c r="AR107" i="5"/>
  <c r="AR108" i="5"/>
  <c r="AR109" i="5"/>
  <c r="AR110" i="5"/>
  <c r="AR111" i="5"/>
  <c r="AR104" i="5"/>
  <c r="AR103" i="5"/>
  <c r="AR102" i="5"/>
  <c r="AR101" i="5"/>
  <c r="AR100" i="5"/>
  <c r="AR97" i="5"/>
  <c r="AR98" i="5"/>
  <c r="AR99" i="5"/>
  <c r="AR96" i="5"/>
  <c r="AR95" i="5"/>
  <c r="AR94" i="5"/>
  <c r="AR89" i="5"/>
  <c r="AR88" i="5"/>
  <c r="AR85" i="5"/>
  <c r="AR86" i="5"/>
  <c r="AR87" i="5"/>
  <c r="AR84" i="5"/>
  <c r="AR83" i="5"/>
  <c r="AR82" i="5"/>
  <c r="AR81" i="5"/>
  <c r="AR80" i="5"/>
  <c r="AR79" i="5"/>
  <c r="AR72" i="5"/>
  <c r="AR73" i="5"/>
  <c r="AR71" i="5"/>
  <c r="AR59" i="5"/>
  <c r="AR60" i="5"/>
  <c r="AR58" i="5"/>
  <c r="AR46" i="5"/>
  <c r="AR47" i="5"/>
  <c r="AR4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Q245" i="5" l="1"/>
  <c r="AS245" i="5" s="1"/>
  <c r="AQ246" i="5"/>
  <c r="AS246" i="5" s="1"/>
  <c r="AQ247" i="5"/>
  <c r="AS247" i="5" s="1"/>
  <c r="AQ248" i="5"/>
  <c r="AS248" i="5" s="1"/>
  <c r="AQ249" i="5"/>
  <c r="AQ250" i="5"/>
  <c r="AS250" i="5" s="1"/>
  <c r="AQ251" i="5"/>
  <c r="AS251" i="5" s="1"/>
  <c r="AQ252" i="5"/>
  <c r="AS252" i="5" s="1"/>
  <c r="AQ253" i="5"/>
  <c r="AS253" i="5" s="1"/>
  <c r="AQ254" i="5"/>
  <c r="AS254" i="5" s="1"/>
  <c r="AQ255" i="5"/>
  <c r="AS255" i="5" s="1"/>
  <c r="AQ256" i="5"/>
  <c r="AS256" i="5" s="1"/>
  <c r="AQ257" i="5"/>
  <c r="AS257" i="5" s="1"/>
  <c r="AQ258" i="5"/>
  <c r="AS258" i="5" s="1"/>
  <c r="AQ259" i="5"/>
  <c r="AS259" i="5" s="1"/>
  <c r="AQ260" i="5"/>
  <c r="AS260" i="5" s="1"/>
  <c r="AQ261" i="5"/>
  <c r="AS261" i="5" s="1"/>
  <c r="AQ262" i="5"/>
  <c r="AS262" i="5" s="1"/>
  <c r="AQ263" i="5"/>
  <c r="AS263" i="5" s="1"/>
  <c r="AQ264" i="5"/>
  <c r="AS264" i="5" s="1"/>
  <c r="AQ265" i="5"/>
  <c r="AS265" i="5" s="1"/>
  <c r="AQ266" i="5"/>
  <c r="AS266" i="5" s="1"/>
  <c r="AQ267" i="5"/>
  <c r="AS267" i="5" s="1"/>
  <c r="AQ268" i="5"/>
  <c r="AS268" i="5" s="1"/>
  <c r="AQ269" i="5"/>
  <c r="AS269" i="5" s="1"/>
  <c r="AQ270" i="5"/>
  <c r="AS270" i="5" s="1"/>
  <c r="AQ271" i="5"/>
  <c r="AS271" i="5" s="1"/>
  <c r="AQ272" i="5"/>
  <c r="AS272" i="5" s="1"/>
  <c r="AQ273" i="5"/>
  <c r="AS273" i="5" s="1"/>
  <c r="AQ274" i="5"/>
  <c r="AS274" i="5" s="1"/>
  <c r="AQ275" i="5"/>
  <c r="AS275" i="5" s="1"/>
  <c r="AQ276" i="5"/>
  <c r="AS276" i="5" s="1"/>
  <c r="AS249" i="5"/>
  <c r="AQ197" i="5" l="1"/>
  <c r="AS197" i="5" s="1"/>
  <c r="AQ198" i="5"/>
  <c r="AS198" i="5" s="1"/>
  <c r="AQ199" i="5"/>
  <c r="AS199" i="5" s="1"/>
  <c r="AQ200" i="5"/>
  <c r="AS200" i="5" s="1"/>
  <c r="AQ201" i="5"/>
  <c r="AS201" i="5" s="1"/>
  <c r="AQ202" i="5"/>
  <c r="AS202" i="5" s="1"/>
  <c r="AQ203" i="5"/>
  <c r="AS203" i="5" s="1"/>
  <c r="AQ204" i="5"/>
  <c r="AS204" i="5" s="1"/>
  <c r="AQ205" i="5"/>
  <c r="AS205" i="5" s="1"/>
  <c r="AQ206" i="5"/>
  <c r="AS206" i="5" s="1"/>
  <c r="AQ207" i="5"/>
  <c r="AS207" i="5" s="1"/>
  <c r="AQ208" i="5"/>
  <c r="AS208" i="5" s="1"/>
  <c r="AQ209" i="5"/>
  <c r="AS209" i="5" s="1"/>
  <c r="AQ210" i="5"/>
  <c r="AS210" i="5" s="1"/>
  <c r="AQ211" i="5"/>
  <c r="AS211" i="5" s="1"/>
  <c r="AQ212" i="5"/>
  <c r="AS212" i="5" s="1"/>
  <c r="AQ213" i="5"/>
  <c r="AS213" i="5" s="1"/>
  <c r="AQ214" i="5"/>
  <c r="AS214" i="5" s="1"/>
  <c r="AQ215" i="5"/>
  <c r="AS215" i="5" s="1"/>
  <c r="AQ216" i="5"/>
  <c r="AS216" i="5" s="1"/>
  <c r="AQ217" i="5"/>
  <c r="AS217" i="5" s="1"/>
  <c r="AQ218" i="5"/>
  <c r="AS218" i="5" s="1"/>
  <c r="AQ219" i="5"/>
  <c r="AS219" i="5" s="1"/>
  <c r="AQ220" i="5"/>
  <c r="AS220" i="5" s="1"/>
  <c r="AQ221" i="5"/>
  <c r="AS221" i="5" s="1"/>
  <c r="AQ222" i="5"/>
  <c r="AS222" i="5" s="1"/>
  <c r="AQ223" i="5"/>
  <c r="AS223" i="5" s="1"/>
  <c r="AQ224" i="5"/>
  <c r="AS224" i="5" s="1"/>
  <c r="AQ225" i="5"/>
  <c r="AS225" i="5" s="1"/>
  <c r="AQ226" i="5"/>
  <c r="AS226" i="5" s="1"/>
  <c r="AQ227" i="5"/>
  <c r="AS227" i="5" s="1"/>
  <c r="AQ167" i="5"/>
  <c r="AS167" i="5" s="1"/>
  <c r="AQ168" i="5"/>
  <c r="AS168" i="5" s="1"/>
  <c r="AQ169" i="5"/>
  <c r="AS169" i="5" s="1"/>
  <c r="AQ170" i="5"/>
  <c r="AS170" i="5" s="1"/>
  <c r="AQ171" i="5"/>
  <c r="AS171" i="5" s="1"/>
  <c r="AQ172" i="5"/>
  <c r="AS172" i="5" s="1"/>
  <c r="AQ173" i="5"/>
  <c r="AS173" i="5" s="1"/>
  <c r="AQ174" i="5"/>
  <c r="AS174" i="5" s="1"/>
  <c r="AQ147" i="5"/>
  <c r="AS147" i="5" s="1"/>
  <c r="AQ148" i="5"/>
  <c r="AS148" i="5" s="1"/>
  <c r="AQ149" i="5"/>
  <c r="AS149" i="5" s="1"/>
  <c r="AQ150" i="5"/>
  <c r="AS150" i="5" s="1"/>
  <c r="AQ151" i="5"/>
  <c r="AS151" i="5" s="1"/>
  <c r="AQ152" i="5"/>
  <c r="AS152" i="5" s="1"/>
  <c r="AQ153" i="5"/>
  <c r="AS153" i="5" s="1"/>
  <c r="AQ154" i="5"/>
  <c r="AS154" i="5" s="1"/>
  <c r="AQ155" i="5"/>
  <c r="AS155" i="5" s="1"/>
  <c r="AQ130" i="5"/>
  <c r="AS130" i="5" s="1"/>
  <c r="AQ131" i="5"/>
  <c r="AS131" i="5" s="1"/>
  <c r="AQ132" i="5"/>
  <c r="AS132" i="5" s="1"/>
  <c r="AQ133" i="5"/>
  <c r="AS133" i="5" s="1"/>
  <c r="AQ134" i="5"/>
  <c r="AS134" i="5" s="1"/>
  <c r="AQ129" i="5"/>
  <c r="AS129" i="5" s="1"/>
  <c r="AQ108" i="5"/>
  <c r="AS108" i="5" s="1"/>
  <c r="AQ109" i="5"/>
  <c r="AS109" i="5" s="1"/>
  <c r="AQ110" i="5"/>
  <c r="AS110" i="5" s="1"/>
  <c r="AQ111" i="5"/>
  <c r="AS111" i="5" s="1"/>
  <c r="AQ112" i="5"/>
  <c r="AS112" i="5" s="1"/>
  <c r="AQ113" i="5"/>
  <c r="AS113" i="5" s="1"/>
  <c r="AQ114" i="5"/>
  <c r="AS114" i="5" s="1"/>
  <c r="AQ115" i="5"/>
  <c r="AS115" i="5" s="1"/>
  <c r="AQ89" i="5" l="1"/>
  <c r="AS89" i="5" s="1"/>
  <c r="AQ88" i="5"/>
  <c r="AS88" i="5" s="1"/>
  <c r="AQ86" i="5"/>
  <c r="AS86" i="5" s="1"/>
  <c r="AQ87" i="5"/>
  <c r="AS87" i="5" s="1"/>
  <c r="AQ85" i="5"/>
  <c r="AS85" i="5" s="1"/>
  <c r="AQ66" i="5"/>
  <c r="AQ74" i="5"/>
  <c r="AR74" i="5"/>
  <c r="AR48" i="5"/>
  <c r="AR61" i="5"/>
  <c r="AQ72" i="5"/>
  <c r="AS72" i="5" s="1"/>
  <c r="AQ73" i="5"/>
  <c r="AS73" i="5" s="1"/>
  <c r="AR70" i="5"/>
  <c r="AR69" i="5"/>
  <c r="AR68" i="5"/>
  <c r="AR67" i="5"/>
  <c r="AR66" i="5"/>
  <c r="AQ84" i="5"/>
  <c r="AS84" i="5" s="1"/>
  <c r="AQ83" i="5"/>
  <c r="AS83" i="5" s="1"/>
  <c r="AQ82" i="5"/>
  <c r="AS82" i="5" s="1"/>
  <c r="AQ81" i="5"/>
  <c r="AS81" i="5" s="1"/>
  <c r="AQ80" i="5"/>
  <c r="AS80" i="5" s="1"/>
  <c r="AQ79" i="5"/>
  <c r="AS79" i="5" s="1"/>
  <c r="AQ61" i="5"/>
  <c r="AQ60" i="5"/>
  <c r="AS60" i="5" s="1"/>
  <c r="AQ59" i="5"/>
  <c r="AS59" i="5" s="1"/>
  <c r="AQ58" i="5"/>
  <c r="AS58" i="5" s="1"/>
  <c r="AR57" i="5"/>
  <c r="AQ57" i="5"/>
  <c r="AR56" i="5"/>
  <c r="AQ56" i="5"/>
  <c r="AR55" i="5"/>
  <c r="AQ55" i="5"/>
  <c r="AR54" i="5"/>
  <c r="AQ54" i="5"/>
  <c r="AR53" i="5"/>
  <c r="AQ53" i="5"/>
  <c r="AR44" i="5"/>
  <c r="AR43" i="5"/>
  <c r="AR42" i="5"/>
  <c r="AR41" i="5"/>
  <c r="AR40" i="5"/>
  <c r="AQ48" i="5"/>
  <c r="AQ47" i="5"/>
  <c r="AQ46" i="5"/>
  <c r="AS46" i="5" s="1"/>
  <c r="AQ45" i="5"/>
  <c r="AQ44" i="5"/>
  <c r="AQ43" i="5"/>
  <c r="AQ42" i="5"/>
  <c r="AQ41" i="5"/>
  <c r="AQ40" i="5"/>
  <c r="AQ244" i="5"/>
  <c r="AS244" i="5" s="1"/>
  <c r="AQ243" i="5"/>
  <c r="AS243" i="5" s="1"/>
  <c r="AQ242" i="5"/>
  <c r="AS242" i="5" s="1"/>
  <c r="AQ241" i="5"/>
  <c r="AS241" i="5" s="1"/>
  <c r="AQ240" i="5"/>
  <c r="AS240" i="5" s="1"/>
  <c r="AQ239" i="5"/>
  <c r="AS239" i="5" s="1"/>
  <c r="AQ238" i="5"/>
  <c r="AS238" i="5" s="1"/>
  <c r="AQ237" i="5"/>
  <c r="AS237" i="5" s="1"/>
  <c r="AQ236" i="5"/>
  <c r="AS236" i="5" s="1"/>
  <c r="AQ235" i="5"/>
  <c r="AS235" i="5" s="1"/>
  <c r="AQ234" i="5"/>
  <c r="AS234" i="5" s="1"/>
  <c r="AQ233" i="5"/>
  <c r="AS233" i="5" s="1"/>
  <c r="AQ232" i="5"/>
  <c r="AS232" i="5" s="1"/>
  <c r="AQ196" i="5"/>
  <c r="AS196" i="5" s="1"/>
  <c r="AQ195" i="5"/>
  <c r="AS195" i="5" s="1"/>
  <c r="AQ194" i="5"/>
  <c r="AS194" i="5" s="1"/>
  <c r="AQ193" i="5"/>
  <c r="AS193" i="5" s="1"/>
  <c r="AQ192" i="5"/>
  <c r="AS192" i="5" s="1"/>
  <c r="AQ191" i="5"/>
  <c r="AS191" i="5" s="1"/>
  <c r="AQ190" i="5"/>
  <c r="AS190" i="5" s="1"/>
  <c r="AQ189" i="5"/>
  <c r="AS189" i="5" s="1"/>
  <c r="AQ188" i="5"/>
  <c r="AS188" i="5" s="1"/>
  <c r="AQ187" i="5"/>
  <c r="AS187" i="5" s="1"/>
  <c r="AQ186" i="5"/>
  <c r="AS186" i="5" s="1"/>
  <c r="AQ185" i="5"/>
  <c r="AS185" i="5" s="1"/>
  <c r="AQ184" i="5"/>
  <c r="AS184" i="5" s="1"/>
  <c r="AQ183" i="5"/>
  <c r="AS183" i="5" s="1"/>
  <c r="AQ182" i="5"/>
  <c r="AS182" i="5" s="1"/>
  <c r="AQ181" i="5"/>
  <c r="AS181" i="5" s="1"/>
  <c r="AQ180" i="5"/>
  <c r="AS180" i="5" s="1"/>
  <c r="AQ175" i="5"/>
  <c r="AS175" i="5" s="1"/>
  <c r="AQ166" i="5"/>
  <c r="AS166" i="5" s="1"/>
  <c r="AQ165" i="5"/>
  <c r="AS165" i="5" s="1"/>
  <c r="AQ164" i="5"/>
  <c r="AS164" i="5" s="1"/>
  <c r="AQ163" i="5"/>
  <c r="AS163" i="5" s="1"/>
  <c r="AQ162" i="5"/>
  <c r="AS162" i="5" s="1"/>
  <c r="AQ161" i="5"/>
  <c r="AS161" i="5" s="1"/>
  <c r="AQ160" i="5"/>
  <c r="AS160" i="5" s="1"/>
  <c r="AQ145" i="5"/>
  <c r="AS145" i="5" s="1"/>
  <c r="AQ144" i="5"/>
  <c r="AS144" i="5" s="1"/>
  <c r="AQ143" i="5"/>
  <c r="AS143" i="5" s="1"/>
  <c r="AQ142" i="5"/>
  <c r="AS142" i="5" s="1"/>
  <c r="AQ141" i="5"/>
  <c r="AS141" i="5" s="1"/>
  <c r="AQ140" i="5"/>
  <c r="AS140" i="5" s="1"/>
  <c r="AQ139" i="5"/>
  <c r="AS139" i="5" s="1"/>
  <c r="AQ128" i="5"/>
  <c r="AS128" i="5" s="1"/>
  <c r="AQ126" i="5"/>
  <c r="AS126" i="5" s="1"/>
  <c r="AQ125" i="5"/>
  <c r="AS125" i="5" s="1"/>
  <c r="AQ124" i="5"/>
  <c r="AS124" i="5" s="1"/>
  <c r="AQ123" i="5"/>
  <c r="AS123" i="5" s="1"/>
  <c r="AQ122" i="5"/>
  <c r="AS122" i="5" s="1"/>
  <c r="AQ121" i="5"/>
  <c r="AS121" i="5" s="1"/>
  <c r="AQ120" i="5"/>
  <c r="AS120" i="5" s="1"/>
  <c r="AQ107" i="5"/>
  <c r="AS107" i="5" s="1"/>
  <c r="AQ106" i="5"/>
  <c r="AS106" i="5" s="1"/>
  <c r="AQ105" i="5"/>
  <c r="AS105" i="5" s="1"/>
  <c r="AQ104" i="5"/>
  <c r="AS104" i="5" s="1"/>
  <c r="AQ103" i="5"/>
  <c r="AS103" i="5" s="1"/>
  <c r="AQ102" i="5"/>
  <c r="AS102" i="5" s="1"/>
  <c r="AQ101" i="5"/>
  <c r="AS101" i="5" s="1"/>
  <c r="AQ100" i="5"/>
  <c r="AS100" i="5" s="1"/>
  <c r="AQ99" i="5"/>
  <c r="AS99" i="5" s="1"/>
  <c r="AQ98" i="5"/>
  <c r="AS98" i="5" s="1"/>
  <c r="AQ97" i="5"/>
  <c r="AS97" i="5" s="1"/>
  <c r="AQ96" i="5"/>
  <c r="AS96" i="5" s="1"/>
  <c r="AQ95" i="5"/>
  <c r="AS95" i="5" s="1"/>
  <c r="AQ94" i="5"/>
  <c r="AS94" i="5" s="1"/>
  <c r="AQ71" i="5"/>
  <c r="AS71" i="5" s="1"/>
  <c r="AQ70" i="5"/>
  <c r="AQ69" i="5"/>
  <c r="AQ68" i="5"/>
  <c r="AQ67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74" i="5" l="1"/>
  <c r="AS68" i="5"/>
  <c r="AS70" i="5"/>
  <c r="AS12" i="5"/>
  <c r="AS20" i="5"/>
  <c r="AS57" i="5"/>
  <c r="AS19" i="5"/>
  <c r="AS17" i="5"/>
  <c r="AS23" i="5"/>
  <c r="AS67" i="5"/>
  <c r="AS66" i="5"/>
  <c r="AS55" i="5"/>
  <c r="AS21" i="5"/>
  <c r="AS54" i="5"/>
  <c r="AS18" i="5"/>
  <c r="AS69" i="5"/>
  <c r="AS48" i="5"/>
  <c r="AS61" i="5"/>
  <c r="AS56" i="5"/>
  <c r="AS14" i="5"/>
  <c r="AS22" i="5"/>
  <c r="AS16" i="5"/>
  <c r="AS15" i="5"/>
  <c r="AS53" i="5"/>
  <c r="AS13" i="5"/>
  <c r="AS42" i="5"/>
  <c r="AS47" i="5"/>
  <c r="AS43" i="5"/>
  <c r="AS44" i="5"/>
  <c r="AS45" i="5"/>
  <c r="AS41" i="5"/>
  <c r="AS40" i="5"/>
</calcChain>
</file>

<file path=xl/sharedStrings.xml><?xml version="1.0" encoding="utf-8"?>
<sst xmlns="http://schemas.openxmlformats.org/spreadsheetml/2006/main" count="672" uniqueCount="117">
  <si>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</si>
  <si>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</si>
  <si>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</si>
  <si>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</si>
  <si>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</si>
  <si>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</si>
  <si>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</si>
  <si>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</si>
  <si>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</si>
  <si>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</si>
  <si>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</si>
  <si>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</si>
  <si>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</si>
  <si>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</si>
  <si>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</si>
  <si>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</si>
  <si>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</si>
  <si>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</si>
  <si>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</si>
  <si>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</si>
  <si>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</si>
  <si>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</si>
  <si>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</si>
  <si>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</si>
  <si>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</si>
  <si>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</si>
  <si>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</si>
  <si>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</si>
  <si>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</si>
  <si>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</si>
  <si>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</si>
  <si>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</si>
  <si>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</si>
  <si>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</si>
  <si>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</si>
  <si>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</si>
  <si>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</si>
  <si>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</si>
  <si>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</si>
  <si>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</si>
  <si>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</si>
  <si>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</si>
  <si>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</si>
  <si>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</si>
  <si>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</si>
  <si>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</si>
  <si>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</si>
  <si>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</si>
  <si>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</si>
  <si>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</si>
  <si>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</si>
  <si>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</si>
  <si>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</si>
  <si>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</si>
  <si>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</si>
  <si>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</si>
  <si>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</si>
  <si>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</si>
  <si>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</si>
  <si>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</si>
  <si>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</si>
  <si>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</si>
  <si>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</si>
  <si>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</si>
  <si>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</si>
  <si>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</si>
  <si>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</si>
  <si>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</si>
  <si>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</si>
  <si>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</si>
  <si>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</si>
  <si>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</si>
  <si>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</si>
  <si>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3а</t>
  </si>
  <si>
    <t>4а</t>
  </si>
  <si>
    <t>Основы религиозных культур и светской этики</t>
  </si>
  <si>
    <t>Труд (технология)</t>
  </si>
  <si>
    <t>5а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</si>
  <si>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</si>
  <si>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</si>
  <si>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</si>
  <si>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</si>
  <si>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</si>
  <si>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</si>
  <si>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</si>
  <si>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</si>
  <si>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</si>
  <si>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</si>
  <si>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</si>
  <si>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</si>
  <si>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</si>
  <si>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</si>
  <si>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7а</t>
  </si>
  <si>
    <t>Основы безопасности и защиты Родины</t>
  </si>
  <si>
    <t>8а</t>
  </si>
  <si>
    <t>9а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</si>
  <si>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</si>
  <si>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</si>
  <si>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</si>
  <si>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</si>
  <si>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</si>
  <si>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</si>
  <si>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</si>
  <si>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</si>
  <si>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</si>
  <si>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</si>
  <si>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</si>
  <si>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</si>
  <si>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</si>
  <si>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</si>
  <si>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КР</t>
  </si>
  <si>
    <t>Иностранный язык (английский)</t>
  </si>
  <si>
    <t>обществознание</t>
  </si>
  <si>
    <t>МОУ "Заринская СОШ</t>
  </si>
  <si>
    <t>1 полугодие</t>
  </si>
  <si>
    <t>Педагогическое наблюдение</t>
  </si>
  <si>
    <t>222/1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</si>
</sst>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164" fontId="19" fillId="0" borderId="0" xfId="0" applyNumberFormat="1" applyFont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2" fillId="0" borderId="9" xfId="0" applyFont="1" applyBorder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0" borderId="15" xfId="0" applyFont="1" applyBorder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5" xfId="0" applyFont="1" applyBorder="1"/>
    <xf numFmtId="14" fontId="2" fillId="0" borderId="0" xfId="0" applyNumberFormat="1" applyFont="1"/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topLeftCell="A26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0" t="s">
        <v>50</v>
      </c>
    </row>
    <row r="2" spans="1:1" ht="18.75" x14ac:dyDescent="0.25">
      <c r="A2" s="11"/>
    </row>
    <row r="3" spans="1:1" ht="138.75" customHeight="1" x14ac:dyDescent="0.25">
      <c r="A3" s="12" t="s">
        <v>107</v>
      </c>
    </row>
    <row r="4" spans="1:1" ht="262.5" x14ac:dyDescent="0.25">
      <c r="A4" s="17" t="s">
        <v>98</v>
      </c>
    </row>
    <row r="5" spans="1:1" ht="31.5" customHeight="1" x14ac:dyDescent="0.25">
      <c r="A5" s="12" t="s">
        <v>41</v>
      </c>
    </row>
    <row r="6" spans="1:1" ht="28.5" customHeight="1" x14ac:dyDescent="0.25">
      <c r="A6" s="13" t="s">
        <v>42</v>
      </c>
    </row>
    <row r="7" spans="1:1" ht="19.5" customHeight="1" x14ac:dyDescent="0.25">
      <c r="A7" s="13" t="s">
        <v>43</v>
      </c>
    </row>
    <row r="8" spans="1:1" s="15" customFormat="1" ht="26.25" customHeight="1" x14ac:dyDescent="0.25">
      <c r="A8" s="14" t="s">
        <v>78</v>
      </c>
    </row>
    <row r="9" spans="1:1" s="15" customFormat="1" ht="25.5" customHeight="1" x14ac:dyDescent="0.25">
      <c r="A9" s="14" t="s">
        <v>44</v>
      </c>
    </row>
    <row r="10" spans="1:1" s="15" customFormat="1" ht="39" customHeight="1" x14ac:dyDescent="0.25">
      <c r="A10" s="18" t="s">
        <v>55</v>
      </c>
    </row>
    <row r="11" spans="1:1" s="15" customFormat="1" ht="36.75" customHeight="1" x14ac:dyDescent="0.25">
      <c r="A11" s="18" t="s">
        <v>79</v>
      </c>
    </row>
    <row r="12" spans="1:1" s="15" customFormat="1" ht="18.75" x14ac:dyDescent="0.25">
      <c r="A12" s="14" t="s">
        <v>101</v>
      </c>
    </row>
    <row r="13" spans="1:1" s="15" customFormat="1" ht="37.5" x14ac:dyDescent="0.25">
      <c r="A13" s="16" t="s">
        <v>45</v>
      </c>
    </row>
    <row r="14" spans="1:1" s="15" customFormat="1" ht="18.75" x14ac:dyDescent="0.25">
      <c r="A14" s="18" t="s">
        <v>67</v>
      </c>
    </row>
    <row r="15" spans="1:1" s="15" customFormat="1" ht="18.75" x14ac:dyDescent="0.25">
      <c r="A15" s="14" t="s">
        <v>46</v>
      </c>
    </row>
    <row r="16" spans="1:1" s="15" customFormat="1" ht="18.75" x14ac:dyDescent="0.25">
      <c r="A16" s="18" t="s">
        <v>61</v>
      </c>
    </row>
    <row r="17" spans="1:1" s="15" customFormat="1" ht="18.75" x14ac:dyDescent="0.25">
      <c r="A17" s="14" t="s">
        <v>47</v>
      </c>
    </row>
    <row r="18" spans="1:1" s="15" customFormat="1" ht="37.5" x14ac:dyDescent="0.25">
      <c r="A18" s="18" t="s">
        <v>96</v>
      </c>
    </row>
    <row r="19" spans="1:1" s="15" customFormat="1" ht="18.75" x14ac:dyDescent="0.25">
      <c r="A19" s="16" t="s">
        <v>48</v>
      </c>
    </row>
    <row r="20" spans="1:1" s="15" customFormat="1" ht="37.5" x14ac:dyDescent="0.25">
      <c r="A20" s="18" t="s">
        <v>68</v>
      </c>
    </row>
    <row r="21" spans="1:1" s="15" customFormat="1" ht="37.5" x14ac:dyDescent="0.25">
      <c r="A21" s="14" t="s">
        <v>109</v>
      </c>
    </row>
    <row r="22" spans="1:1" s="15" customFormat="1" ht="18" x14ac:dyDescent="0.25">
      <c r="A22" s="14"/>
    </row>
    <row r="23" spans="1:1" s="15" customFormat="1" ht="150" x14ac:dyDescent="0.25">
      <c r="A23" s="16" t="s">
        <v>108</v>
      </c>
    </row>
    <row r="24" spans="1:1" s="15" customFormat="1" ht="37.5" x14ac:dyDescent="0.25">
      <c r="A24" s="29" t="s">
        <v>70</v>
      </c>
    </row>
    <row r="25" spans="1:1" s="15" customFormat="1" ht="75" x14ac:dyDescent="0.25">
      <c r="A25" s="16" t="s">
        <v>49</v>
      </c>
    </row>
    <row r="26" spans="1:1" s="15" customFormat="1" ht="93.75" x14ac:dyDescent="0.25">
      <c r="A26" s="16" t="s">
        <v>54</v>
      </c>
    </row>
    <row r="27" spans="1:1" s="15" customFormat="1" ht="93.75" x14ac:dyDescent="0.25">
      <c r="A27" s="29" t="s">
        <v>62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77"/>
  <sheetViews>
    <sheetView tabSelected="1" view="pageBreakPreview" zoomScale="85" zoomScaleNormal="85" zoomScaleSheetLayoutView="85" workbookViewId="0">
      <selection activeCell="L1" sqref="L1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7" s="62" customFormat="1" ht="63" customHeight="1" x14ac:dyDescent="0.25">
      <c r="A1" s="27"/>
      <c r="B1" s="27"/>
      <c r="C1" s="27"/>
      <c r="D1" s="27"/>
      <c r="E1" s="27"/>
      <c r="F1" s="27"/>
      <c r="G1" s="27"/>
      <c r="H1" s="27"/>
      <c r="L1" s="69" t="s">
        <v>39</v>
      </c>
      <c r="AC1" s="63"/>
      <c r="AD1" s="63"/>
      <c r="AL1" s="63"/>
      <c r="AM1" s="63"/>
      <c r="AN1" s="63"/>
      <c r="AO1" s="63"/>
      <c r="AP1" s="63"/>
      <c r="AQ1" s="63"/>
      <c r="AR1" s="63"/>
      <c r="AS1" s="63"/>
    </row>
    <row r="2" spans="1:47" ht="21.75" customHeight="1" x14ac:dyDescent="0.4">
      <c r="A2" s="28"/>
      <c r="B2" s="26"/>
      <c r="C2" s="70"/>
      <c r="D2" s="66"/>
      <c r="F2" s="27"/>
      <c r="G2" s="68" t="s">
        <v>99</v>
      </c>
      <c r="H2" s="27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L2" s="44"/>
      <c r="AM2" s="44"/>
      <c r="AN2" s="44"/>
      <c r="AO2" s="48"/>
      <c r="AP2" s="48"/>
      <c r="AQ2" s="48"/>
      <c r="AR2" s="48"/>
      <c r="AS2" s="48"/>
    </row>
    <row r="3" spans="1:47" ht="40.5" customHeight="1" x14ac:dyDescent="0.25">
      <c r="A3" s="28" t="s">
        <v>63</v>
      </c>
      <c r="B3" s="40" t="s">
        <v>113</v>
      </c>
      <c r="D3" s="66"/>
      <c r="E3" s="30"/>
      <c r="F3" s="30"/>
      <c r="G3" s="127" t="s">
        <v>97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9"/>
      <c r="X3" s="132" t="s">
        <v>60</v>
      </c>
      <c r="Y3" s="133"/>
      <c r="Z3" s="133"/>
      <c r="AA3" s="133"/>
      <c r="AB3" s="134"/>
      <c r="AC3" s="114" t="s">
        <v>81</v>
      </c>
      <c r="AD3" s="115"/>
      <c r="AE3" s="115"/>
      <c r="AF3" s="115"/>
      <c r="AG3" s="115"/>
      <c r="AH3" s="115"/>
      <c r="AI3" s="115"/>
      <c r="AJ3" s="115"/>
      <c r="AK3" s="115"/>
      <c r="AL3" s="115"/>
      <c r="AM3" s="116"/>
      <c r="AN3" s="125" t="s">
        <v>82</v>
      </c>
      <c r="AO3" s="125"/>
      <c r="AP3" s="45" t="s">
        <v>83</v>
      </c>
      <c r="AQ3" s="45"/>
      <c r="AR3" s="49"/>
      <c r="AU3" s="47"/>
    </row>
    <row r="4" spans="1:47" ht="22.5" customHeight="1" x14ac:dyDescent="0.2">
      <c r="B4" s="126" t="s">
        <v>64</v>
      </c>
      <c r="C4" s="126"/>
      <c r="F4" s="31"/>
      <c r="G4" s="67" t="s">
        <v>85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151" t="s">
        <v>102</v>
      </c>
      <c r="Y4" s="152"/>
      <c r="Z4" s="152"/>
      <c r="AA4" s="152"/>
      <c r="AB4" s="153"/>
      <c r="AC4" s="117"/>
      <c r="AD4" s="118"/>
      <c r="AE4" s="118"/>
      <c r="AF4" s="118"/>
      <c r="AG4" s="118"/>
      <c r="AH4" s="118"/>
      <c r="AI4" s="118"/>
      <c r="AJ4" s="118"/>
      <c r="AK4" s="118"/>
      <c r="AL4" s="118"/>
      <c r="AM4" s="119"/>
      <c r="AN4" s="125"/>
      <c r="AO4" s="125"/>
      <c r="AP4" s="131" t="s">
        <v>84</v>
      </c>
      <c r="AQ4" s="131"/>
      <c r="AU4" s="47"/>
    </row>
    <row r="5" spans="1:47" ht="42.75" customHeight="1" x14ac:dyDescent="0.2">
      <c r="A5" s="54" t="s">
        <v>65</v>
      </c>
      <c r="B5" s="26" t="s">
        <v>116</v>
      </c>
      <c r="C5" s="34"/>
      <c r="D5" s="3"/>
      <c r="F5" s="31"/>
      <c r="G5" s="130" t="s">
        <v>86</v>
      </c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54"/>
      <c r="Y5" s="154"/>
      <c r="Z5" s="154"/>
      <c r="AA5" s="154"/>
      <c r="AB5" s="155"/>
      <c r="AC5" s="120"/>
      <c r="AD5" s="121"/>
      <c r="AE5" s="121"/>
      <c r="AF5" s="121"/>
      <c r="AG5" s="121"/>
      <c r="AH5" s="121"/>
      <c r="AI5" s="121"/>
      <c r="AJ5" s="121"/>
      <c r="AK5" s="121"/>
      <c r="AL5" s="121"/>
      <c r="AM5" s="122"/>
      <c r="AN5" s="125"/>
      <c r="AO5" s="125"/>
      <c r="AP5" s="144" t="s">
        <v>63</v>
      </c>
      <c r="AQ5" s="145"/>
      <c r="AU5" s="47"/>
    </row>
    <row r="6" spans="1:47" ht="35.25" customHeight="1" x14ac:dyDescent="0.2">
      <c r="A6" s="55" t="s">
        <v>66</v>
      </c>
      <c r="B6" s="76">
        <v>45905</v>
      </c>
      <c r="C6" s="34"/>
      <c r="D6" s="33"/>
      <c r="E6" s="32"/>
      <c r="F6" s="31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46" t="s">
        <v>103</v>
      </c>
      <c r="Y6" s="147"/>
      <c r="Z6" s="147"/>
      <c r="AA6" s="147"/>
      <c r="AB6" s="147"/>
      <c r="AC6" s="57" t="s">
        <v>104</v>
      </c>
      <c r="AD6" s="50"/>
      <c r="AE6" s="50"/>
      <c r="AF6" s="50"/>
      <c r="AG6" s="50"/>
      <c r="AH6" s="44"/>
    </row>
    <row r="7" spans="1:47" ht="26.25" customHeight="1" x14ac:dyDescent="0.2">
      <c r="A7" s="123" t="s">
        <v>100</v>
      </c>
      <c r="B7" s="123"/>
      <c r="C7" s="124"/>
      <c r="D7" s="124"/>
      <c r="F7" s="31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Y7" s="2"/>
      <c r="AB7" s="2"/>
      <c r="AC7" s="59" t="s">
        <v>106</v>
      </c>
      <c r="AP7" s="43"/>
      <c r="AQ7" s="43"/>
      <c r="AR7" s="43"/>
    </row>
    <row r="8" spans="1:47" ht="22.5" customHeight="1" x14ac:dyDescent="0.3">
      <c r="A8" s="75" t="s">
        <v>114</v>
      </c>
      <c r="B8" s="60"/>
      <c r="C8" s="60"/>
      <c r="D8" s="61"/>
      <c r="E8" s="61"/>
      <c r="F8" s="61"/>
      <c r="G8" s="61"/>
      <c r="H8" s="61"/>
      <c r="I8" s="60"/>
      <c r="X8" s="60"/>
      <c r="Z8" s="42"/>
      <c r="AA8" s="42"/>
      <c r="AB8" s="42"/>
      <c r="AC8" s="56" t="s">
        <v>105</v>
      </c>
      <c r="AD8" s="43"/>
      <c r="AE8" s="43"/>
      <c r="AF8" s="43"/>
      <c r="AG8" s="43"/>
      <c r="AH8" s="43"/>
      <c r="AI8" s="43"/>
      <c r="AJ8" s="43"/>
      <c r="AK8" s="44"/>
      <c r="AL8" s="58"/>
      <c r="AM8" s="43"/>
      <c r="AN8" s="43"/>
      <c r="AO8" s="43"/>
      <c r="AP8" s="43"/>
      <c r="AQ8" s="43"/>
      <c r="AR8" s="43"/>
      <c r="AS8" s="44"/>
    </row>
    <row r="9" spans="1:47" s="2" customFormat="1" ht="120.75" customHeight="1" x14ac:dyDescent="0.2">
      <c r="A9" s="85" t="s">
        <v>15</v>
      </c>
      <c r="B9" s="85"/>
      <c r="C9" s="85"/>
      <c r="D9" s="85"/>
      <c r="E9" s="86" t="s">
        <v>40</v>
      </c>
      <c r="F9" s="86"/>
      <c r="G9" s="86"/>
      <c r="H9" s="86"/>
      <c r="I9" s="86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8" t="s">
        <v>20</v>
      </c>
      <c r="AR9" s="88" t="s">
        <v>22</v>
      </c>
      <c r="AS9" s="77" t="s">
        <v>21</v>
      </c>
    </row>
    <row r="10" spans="1:47" s="2" customFormat="1" ht="21.75" customHeight="1" x14ac:dyDescent="0.2">
      <c r="A10" s="78" t="s">
        <v>0</v>
      </c>
      <c r="B10" s="79"/>
      <c r="C10" s="82" t="s">
        <v>59</v>
      </c>
      <c r="D10" s="22" t="s">
        <v>18</v>
      </c>
      <c r="E10" s="84" t="s">
        <v>1</v>
      </c>
      <c r="F10" s="84"/>
      <c r="G10" s="84"/>
      <c r="H10" s="84"/>
      <c r="I10" s="84" t="s">
        <v>2</v>
      </c>
      <c r="J10" s="84"/>
      <c r="K10" s="84"/>
      <c r="L10" s="84"/>
      <c r="M10" s="84" t="s">
        <v>3</v>
      </c>
      <c r="N10" s="84"/>
      <c r="O10" s="84"/>
      <c r="P10" s="84"/>
      <c r="Q10" s="84" t="s">
        <v>4</v>
      </c>
      <c r="R10" s="84"/>
      <c r="S10" s="84"/>
      <c r="T10" s="84"/>
      <c r="U10" s="84" t="s">
        <v>5</v>
      </c>
      <c r="V10" s="84"/>
      <c r="W10" s="84"/>
      <c r="X10" s="84" t="s">
        <v>6</v>
      </c>
      <c r="Y10" s="84"/>
      <c r="Z10" s="84"/>
      <c r="AA10" s="84"/>
      <c r="AB10" s="84" t="s">
        <v>7</v>
      </c>
      <c r="AC10" s="84"/>
      <c r="AD10" s="84"/>
      <c r="AE10" s="84" t="s">
        <v>8</v>
      </c>
      <c r="AF10" s="84"/>
      <c r="AG10" s="84"/>
      <c r="AH10" s="84"/>
      <c r="AI10" s="84"/>
      <c r="AJ10" s="84" t="s">
        <v>9</v>
      </c>
      <c r="AK10" s="84"/>
      <c r="AL10" s="84"/>
      <c r="AM10" s="84" t="s">
        <v>10</v>
      </c>
      <c r="AN10" s="84"/>
      <c r="AO10" s="84"/>
      <c r="AP10" s="84"/>
      <c r="AQ10" s="88"/>
      <c r="AR10" s="88"/>
      <c r="AS10" s="77"/>
    </row>
    <row r="11" spans="1:47" s="6" customFormat="1" ht="11.25" customHeight="1" x14ac:dyDescent="0.2">
      <c r="A11" s="80"/>
      <c r="B11" s="81"/>
      <c r="C11" s="83"/>
      <c r="D11" s="22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88"/>
      <c r="AR11" s="88"/>
      <c r="AS11" s="77"/>
    </row>
    <row r="12" spans="1:47" s="6" customFormat="1" ht="11.25" customHeight="1" x14ac:dyDescent="0.2">
      <c r="A12" s="112" t="s">
        <v>80</v>
      </c>
      <c r="B12" s="82" t="s">
        <v>13</v>
      </c>
      <c r="C12" s="35" t="s">
        <v>56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6">
        <f>COUNTA(E12:AP12)</f>
        <v>0</v>
      </c>
      <c r="AR12" s="3">
        <f>33*5</f>
        <v>165</v>
      </c>
      <c r="AS12" s="37">
        <f>AQ12/AR12</f>
        <v>0</v>
      </c>
    </row>
    <row r="13" spans="1:47" ht="12.75" customHeight="1" x14ac:dyDescent="0.2">
      <c r="A13" s="113"/>
      <c r="B13" s="108"/>
      <c r="C13" s="35" t="s">
        <v>57</v>
      </c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6">
        <f>COUNTA(E13:AP13)</f>
        <v>0</v>
      </c>
      <c r="AR13" s="3">
        <f>33*5</f>
        <v>165</v>
      </c>
      <c r="AS13" s="37">
        <f t="shared" ref="AS13:AS35" si="0">AQ13/AR13</f>
        <v>0</v>
      </c>
    </row>
    <row r="14" spans="1:47" ht="12.75" customHeight="1" x14ac:dyDescent="0.2">
      <c r="A14" s="113"/>
      <c r="B14" s="83"/>
      <c r="C14" s="35" t="s">
        <v>58</v>
      </c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6">
        <f t="shared" ref="AQ14:AQ16" si="1">COUNTA(E14:AP14)</f>
        <v>0</v>
      </c>
      <c r="AR14" s="3">
        <f>33*5</f>
        <v>165</v>
      </c>
      <c r="AS14" s="37">
        <f t="shared" si="0"/>
        <v>0</v>
      </c>
    </row>
    <row r="15" spans="1:47" ht="12.75" customHeight="1" x14ac:dyDescent="0.2">
      <c r="A15" s="113"/>
      <c r="B15" s="82" t="s">
        <v>11</v>
      </c>
      <c r="C15" s="35" t="s">
        <v>56</v>
      </c>
      <c r="D15" s="2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6">
        <f t="shared" si="1"/>
        <v>0</v>
      </c>
      <c r="AR15" s="3">
        <f t="shared" ref="AR15:AR20" si="2">33*4</f>
        <v>132</v>
      </c>
      <c r="AS15" s="37">
        <f t="shared" si="0"/>
        <v>0</v>
      </c>
    </row>
    <row r="16" spans="1:47" ht="12.75" customHeight="1" x14ac:dyDescent="0.2">
      <c r="A16" s="113"/>
      <c r="B16" s="108"/>
      <c r="C16" s="35" t="s">
        <v>57</v>
      </c>
      <c r="D16" s="2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6">
        <f t="shared" si="1"/>
        <v>0</v>
      </c>
      <c r="AR16" s="3">
        <f t="shared" si="2"/>
        <v>132</v>
      </c>
      <c r="AS16" s="37">
        <f t="shared" si="0"/>
        <v>0</v>
      </c>
    </row>
    <row r="17" spans="1:45" ht="12.75" customHeight="1" x14ac:dyDescent="0.2">
      <c r="A17" s="113"/>
      <c r="B17" s="83"/>
      <c r="C17" s="35" t="s">
        <v>58</v>
      </c>
      <c r="D17" s="2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36">
        <f>COUNTA(E17:AP17)</f>
        <v>0</v>
      </c>
      <c r="AR17" s="3">
        <f t="shared" si="2"/>
        <v>132</v>
      </c>
      <c r="AS17" s="37">
        <f t="shared" si="0"/>
        <v>0</v>
      </c>
    </row>
    <row r="18" spans="1:45" ht="12.75" customHeight="1" x14ac:dyDescent="0.2">
      <c r="A18" s="113"/>
      <c r="B18" s="82" t="s">
        <v>16</v>
      </c>
      <c r="C18" s="35" t="s">
        <v>56</v>
      </c>
      <c r="D18" s="24"/>
      <c r="E18" s="135" t="s">
        <v>115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7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36">
        <f>COUNTA(E18:AP18)</f>
        <v>1</v>
      </c>
      <c r="AR18" s="3">
        <f t="shared" si="2"/>
        <v>132</v>
      </c>
      <c r="AS18" s="37">
        <f t="shared" si="0"/>
        <v>7.575757575757576E-3</v>
      </c>
    </row>
    <row r="19" spans="1:45" ht="12.75" customHeight="1" x14ac:dyDescent="0.2">
      <c r="A19" s="113"/>
      <c r="B19" s="108"/>
      <c r="C19" s="35" t="s">
        <v>57</v>
      </c>
      <c r="D19" s="24"/>
      <c r="E19" s="138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40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36">
        <f t="shared" ref="AQ19:AQ35" si="3">COUNTA(E19:AP19)</f>
        <v>0</v>
      </c>
      <c r="AR19" s="3">
        <f t="shared" si="2"/>
        <v>132</v>
      </c>
      <c r="AS19" s="37">
        <f t="shared" si="0"/>
        <v>0</v>
      </c>
    </row>
    <row r="20" spans="1:45" ht="12.75" customHeight="1" x14ac:dyDescent="0.2">
      <c r="A20" s="113"/>
      <c r="B20" s="83"/>
      <c r="C20" s="35" t="s">
        <v>58</v>
      </c>
      <c r="D20" s="24"/>
      <c r="E20" s="138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4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36">
        <f t="shared" si="3"/>
        <v>0</v>
      </c>
      <c r="AR20" s="3">
        <f t="shared" si="2"/>
        <v>132</v>
      </c>
      <c r="AS20" s="37">
        <f t="shared" si="0"/>
        <v>0</v>
      </c>
    </row>
    <row r="21" spans="1:45" ht="12.75" customHeight="1" x14ac:dyDescent="0.2">
      <c r="A21" s="113"/>
      <c r="B21" s="82" t="s">
        <v>17</v>
      </c>
      <c r="C21" s="35" t="s">
        <v>56</v>
      </c>
      <c r="D21" s="24"/>
      <c r="E21" s="138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4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36">
        <f t="shared" si="3"/>
        <v>0</v>
      </c>
      <c r="AR21" s="3">
        <f t="shared" ref="AR21:AR23" si="4">33*2</f>
        <v>66</v>
      </c>
      <c r="AS21" s="37">
        <f t="shared" si="0"/>
        <v>0</v>
      </c>
    </row>
    <row r="22" spans="1:45" ht="12.75" customHeight="1" x14ac:dyDescent="0.2">
      <c r="A22" s="113"/>
      <c r="B22" s="108"/>
      <c r="C22" s="35" t="s">
        <v>57</v>
      </c>
      <c r="D22" s="24"/>
      <c r="E22" s="138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4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36">
        <f t="shared" si="3"/>
        <v>0</v>
      </c>
      <c r="AR22" s="3">
        <f t="shared" si="4"/>
        <v>66</v>
      </c>
      <c r="AS22" s="37">
        <f t="shared" si="0"/>
        <v>0</v>
      </c>
    </row>
    <row r="23" spans="1:45" ht="12.75" customHeight="1" x14ac:dyDescent="0.2">
      <c r="A23" s="113"/>
      <c r="B23" s="83"/>
      <c r="C23" s="35" t="s">
        <v>58</v>
      </c>
      <c r="D23" s="24"/>
      <c r="E23" s="138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4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36">
        <f t="shared" si="3"/>
        <v>0</v>
      </c>
      <c r="AR23" s="3">
        <f t="shared" si="4"/>
        <v>66</v>
      </c>
      <c r="AS23" s="37">
        <f t="shared" si="0"/>
        <v>0</v>
      </c>
    </row>
    <row r="24" spans="1:45" ht="12.75" customHeight="1" x14ac:dyDescent="0.2">
      <c r="A24" s="113"/>
      <c r="B24" s="82" t="s">
        <v>51</v>
      </c>
      <c r="C24" s="35" t="s">
        <v>56</v>
      </c>
      <c r="D24" s="24"/>
      <c r="E24" s="141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3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36">
        <f t="shared" si="3"/>
        <v>0</v>
      </c>
      <c r="AR24" s="3">
        <f>33*1</f>
        <v>33</v>
      </c>
      <c r="AS24" s="37">
        <f t="shared" si="0"/>
        <v>0</v>
      </c>
    </row>
    <row r="25" spans="1:45" ht="12.75" customHeight="1" x14ac:dyDescent="0.2">
      <c r="A25" s="113"/>
      <c r="B25" s="108"/>
      <c r="C25" s="35" t="s">
        <v>57</v>
      </c>
      <c r="D25" s="2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36">
        <f t="shared" si="3"/>
        <v>0</v>
      </c>
      <c r="AR25" s="3">
        <f t="shared" ref="AR25:AR32" si="5">33*1</f>
        <v>33</v>
      </c>
      <c r="AS25" s="37">
        <f t="shared" si="0"/>
        <v>0</v>
      </c>
    </row>
    <row r="26" spans="1:45" ht="12.75" customHeight="1" x14ac:dyDescent="0.2">
      <c r="A26" s="113"/>
      <c r="B26" s="83"/>
      <c r="C26" s="35" t="s">
        <v>58</v>
      </c>
      <c r="D26" s="2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36">
        <f t="shared" si="3"/>
        <v>0</v>
      </c>
      <c r="AR26" s="3">
        <f t="shared" si="5"/>
        <v>33</v>
      </c>
      <c r="AS26" s="37">
        <f t="shared" si="0"/>
        <v>0</v>
      </c>
    </row>
    <row r="27" spans="1:45" ht="12.75" customHeight="1" x14ac:dyDescent="0.2">
      <c r="A27" s="113"/>
      <c r="B27" s="82" t="s">
        <v>52</v>
      </c>
      <c r="C27" s="35" t="s">
        <v>56</v>
      </c>
      <c r="D27" s="2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7"/>
      <c r="AN27" s="7"/>
      <c r="AO27" s="7"/>
      <c r="AP27" s="7"/>
      <c r="AQ27" s="36">
        <f t="shared" si="3"/>
        <v>0</v>
      </c>
      <c r="AR27" s="3">
        <f t="shared" si="5"/>
        <v>33</v>
      </c>
      <c r="AS27" s="37">
        <f t="shared" si="0"/>
        <v>0</v>
      </c>
    </row>
    <row r="28" spans="1:45" ht="12.75" customHeight="1" x14ac:dyDescent="0.2">
      <c r="A28" s="113"/>
      <c r="B28" s="108"/>
      <c r="C28" s="35" t="s">
        <v>57</v>
      </c>
      <c r="D28" s="2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7"/>
      <c r="AN28" s="7"/>
      <c r="AO28" s="7"/>
      <c r="AP28" s="7"/>
      <c r="AQ28" s="36">
        <f t="shared" si="3"/>
        <v>0</v>
      </c>
      <c r="AR28" s="3">
        <f t="shared" si="5"/>
        <v>33</v>
      </c>
      <c r="AS28" s="37">
        <f t="shared" si="0"/>
        <v>0</v>
      </c>
    </row>
    <row r="29" spans="1:45" ht="12.75" customHeight="1" x14ac:dyDescent="0.2">
      <c r="A29" s="113"/>
      <c r="B29" s="83"/>
      <c r="C29" s="35" t="s">
        <v>58</v>
      </c>
      <c r="D29" s="2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7"/>
      <c r="AN29" s="7"/>
      <c r="AO29" s="7"/>
      <c r="AP29" s="7"/>
      <c r="AQ29" s="36">
        <f t="shared" si="3"/>
        <v>0</v>
      </c>
      <c r="AR29" s="3">
        <f t="shared" si="5"/>
        <v>33</v>
      </c>
      <c r="AS29" s="37">
        <f t="shared" si="0"/>
        <v>0</v>
      </c>
    </row>
    <row r="30" spans="1:45" ht="12.75" customHeight="1" x14ac:dyDescent="0.2">
      <c r="A30" s="113"/>
      <c r="B30" s="82" t="s">
        <v>53</v>
      </c>
      <c r="C30" s="35" t="s">
        <v>56</v>
      </c>
      <c r="D30" s="2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7"/>
      <c r="AN30" s="7"/>
      <c r="AO30" s="7"/>
      <c r="AP30" s="7"/>
      <c r="AQ30" s="36">
        <f t="shared" si="3"/>
        <v>0</v>
      </c>
      <c r="AR30" s="3">
        <f t="shared" si="5"/>
        <v>33</v>
      </c>
      <c r="AS30" s="37">
        <f t="shared" si="0"/>
        <v>0</v>
      </c>
    </row>
    <row r="31" spans="1:45" ht="12.75" customHeight="1" x14ac:dyDescent="0.2">
      <c r="A31" s="113"/>
      <c r="B31" s="108"/>
      <c r="C31" s="35" t="s">
        <v>57</v>
      </c>
      <c r="D31" s="2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7"/>
      <c r="AN31" s="7"/>
      <c r="AO31" s="7"/>
      <c r="AP31" s="7"/>
      <c r="AQ31" s="36">
        <f t="shared" si="3"/>
        <v>0</v>
      </c>
      <c r="AR31" s="3">
        <f t="shared" si="5"/>
        <v>33</v>
      </c>
      <c r="AS31" s="37">
        <f t="shared" si="0"/>
        <v>0</v>
      </c>
    </row>
    <row r="32" spans="1:45" ht="12.75" customHeight="1" x14ac:dyDescent="0.2">
      <c r="A32" s="113"/>
      <c r="B32" s="83"/>
      <c r="C32" s="35" t="s">
        <v>58</v>
      </c>
      <c r="D32" s="2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7"/>
      <c r="AN32" s="7"/>
      <c r="AO32" s="7"/>
      <c r="AP32" s="7"/>
      <c r="AQ32" s="36">
        <f t="shared" si="3"/>
        <v>0</v>
      </c>
      <c r="AR32" s="3">
        <f t="shared" si="5"/>
        <v>33</v>
      </c>
      <c r="AS32" s="37">
        <f t="shared" si="0"/>
        <v>0</v>
      </c>
    </row>
    <row r="33" spans="1:45" ht="12.75" customHeight="1" x14ac:dyDescent="0.2">
      <c r="A33" s="113"/>
      <c r="B33" s="84" t="s">
        <v>69</v>
      </c>
      <c r="C33" s="35" t="s">
        <v>56</v>
      </c>
      <c r="D33" s="2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7"/>
      <c r="AN33" s="7"/>
      <c r="AO33" s="7"/>
      <c r="AP33" s="7"/>
      <c r="AQ33" s="36">
        <f t="shared" si="3"/>
        <v>0</v>
      </c>
      <c r="AR33" s="3">
        <f>33*3</f>
        <v>99</v>
      </c>
      <c r="AS33" s="37">
        <f t="shared" si="0"/>
        <v>0</v>
      </c>
    </row>
    <row r="34" spans="1:45" ht="12.75" customHeight="1" x14ac:dyDescent="0.2">
      <c r="A34" s="113"/>
      <c r="B34" s="84"/>
      <c r="C34" s="35" t="s">
        <v>57</v>
      </c>
      <c r="D34" s="2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7"/>
      <c r="AN34" s="7"/>
      <c r="AO34" s="7"/>
      <c r="AP34" s="7"/>
      <c r="AQ34" s="36">
        <f t="shared" si="3"/>
        <v>0</v>
      </c>
      <c r="AR34" s="3">
        <f t="shared" ref="AR34:AR35" si="6">33*3</f>
        <v>99</v>
      </c>
      <c r="AS34" s="37">
        <f t="shared" si="0"/>
        <v>0</v>
      </c>
    </row>
    <row r="35" spans="1:45" ht="12.75" customHeight="1" x14ac:dyDescent="0.2">
      <c r="A35" s="113"/>
      <c r="B35" s="84"/>
      <c r="C35" s="35" t="s">
        <v>58</v>
      </c>
      <c r="D35" s="2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7"/>
      <c r="AN35" s="7"/>
      <c r="AO35" s="7"/>
      <c r="AP35" s="7"/>
      <c r="AQ35" s="36">
        <f t="shared" si="3"/>
        <v>0</v>
      </c>
      <c r="AR35" s="3">
        <f t="shared" si="6"/>
        <v>99</v>
      </c>
      <c r="AS35" s="37">
        <f t="shared" si="0"/>
        <v>0</v>
      </c>
    </row>
    <row r="36" spans="1:45" ht="27" customHeight="1" x14ac:dyDescent="0.2">
      <c r="A36" s="89"/>
      <c r="B36" s="89"/>
      <c r="C36" s="89"/>
      <c r="D36" s="89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2"/>
      <c r="AN36" s="52"/>
      <c r="AO36" s="52"/>
      <c r="AP36" s="52"/>
      <c r="AQ36" s="52"/>
      <c r="AR36" s="52"/>
      <c r="AS36" s="52"/>
    </row>
    <row r="37" spans="1:45" s="2" customFormat="1" ht="111.75" customHeight="1" x14ac:dyDescent="0.2">
      <c r="A37" s="85" t="s">
        <v>14</v>
      </c>
      <c r="B37" s="85"/>
      <c r="C37" s="85"/>
      <c r="D37" s="85"/>
      <c r="E37" s="90" t="s">
        <v>40</v>
      </c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2"/>
      <c r="AQ37" s="88" t="s">
        <v>20</v>
      </c>
      <c r="AR37" s="88" t="s">
        <v>22</v>
      </c>
      <c r="AS37" s="77" t="s">
        <v>21</v>
      </c>
    </row>
    <row r="38" spans="1:45" s="2" customFormat="1" ht="21.75" customHeight="1" x14ac:dyDescent="0.2">
      <c r="A38" s="78" t="s">
        <v>0</v>
      </c>
      <c r="B38" s="79"/>
      <c r="C38" s="82" t="s">
        <v>59</v>
      </c>
      <c r="D38" s="22" t="s">
        <v>18</v>
      </c>
      <c r="E38" s="84" t="s">
        <v>1</v>
      </c>
      <c r="F38" s="84"/>
      <c r="G38" s="84"/>
      <c r="H38" s="84"/>
      <c r="I38" s="84" t="s">
        <v>2</v>
      </c>
      <c r="J38" s="84"/>
      <c r="K38" s="84"/>
      <c r="L38" s="84"/>
      <c r="M38" s="84" t="s">
        <v>3</v>
      </c>
      <c r="N38" s="84"/>
      <c r="O38" s="84"/>
      <c r="P38" s="84"/>
      <c r="Q38" s="84" t="s">
        <v>4</v>
      </c>
      <c r="R38" s="84"/>
      <c r="S38" s="84"/>
      <c r="T38" s="84"/>
      <c r="U38" s="84" t="s">
        <v>5</v>
      </c>
      <c r="V38" s="84"/>
      <c r="W38" s="84"/>
      <c r="X38" s="84" t="s">
        <v>6</v>
      </c>
      <c r="Y38" s="84"/>
      <c r="Z38" s="84"/>
      <c r="AA38" s="84"/>
      <c r="AB38" s="84" t="s">
        <v>7</v>
      </c>
      <c r="AC38" s="84"/>
      <c r="AD38" s="84"/>
      <c r="AE38" s="84" t="s">
        <v>8</v>
      </c>
      <c r="AF38" s="84"/>
      <c r="AG38" s="84"/>
      <c r="AH38" s="84"/>
      <c r="AI38" s="84"/>
      <c r="AJ38" s="84" t="s">
        <v>9</v>
      </c>
      <c r="AK38" s="84"/>
      <c r="AL38" s="84"/>
      <c r="AM38" s="84" t="s">
        <v>10</v>
      </c>
      <c r="AN38" s="84"/>
      <c r="AO38" s="84"/>
      <c r="AP38" s="84"/>
      <c r="AQ38" s="88"/>
      <c r="AR38" s="88"/>
      <c r="AS38" s="77"/>
    </row>
    <row r="39" spans="1:45" s="6" customFormat="1" ht="11.25" customHeight="1" x14ac:dyDescent="0.2">
      <c r="A39" s="80"/>
      <c r="B39" s="81"/>
      <c r="C39" s="83"/>
      <c r="D39" s="22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88"/>
      <c r="AR39" s="88"/>
      <c r="AS39" s="77"/>
    </row>
    <row r="40" spans="1:45" ht="12.75" customHeight="1" x14ac:dyDescent="0.2">
      <c r="A40" s="112" t="s">
        <v>25</v>
      </c>
      <c r="B40" s="71" t="s">
        <v>13</v>
      </c>
      <c r="C40" s="35" t="s">
        <v>72</v>
      </c>
      <c r="D40" s="39"/>
      <c r="E40" s="25"/>
      <c r="F40" s="3"/>
      <c r="G40" s="3"/>
      <c r="H40" s="3"/>
      <c r="I40" s="3"/>
      <c r="J40" s="73" t="s">
        <v>110</v>
      </c>
      <c r="K40" s="3"/>
      <c r="L40" s="73" t="s">
        <v>110</v>
      </c>
      <c r="M40" s="3"/>
      <c r="N40" s="3"/>
      <c r="O40" s="73" t="s">
        <v>110</v>
      </c>
      <c r="P40" s="3"/>
      <c r="Q40" s="25"/>
      <c r="R40" s="25"/>
      <c r="S40" s="73" t="s">
        <v>110</v>
      </c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3"/>
      <c r="AN40" s="3"/>
      <c r="AO40" s="3"/>
      <c r="AP40" s="3"/>
      <c r="AQ40" s="36">
        <f>COUNTA(E40:AP40)</f>
        <v>4</v>
      </c>
      <c r="AR40" s="3">
        <f>34*5</f>
        <v>170</v>
      </c>
      <c r="AS40" s="37">
        <f>AQ40/AR40</f>
        <v>2.3529411764705882E-2</v>
      </c>
    </row>
    <row r="41" spans="1:45" x14ac:dyDescent="0.2">
      <c r="A41" s="113"/>
      <c r="B41" s="71" t="s">
        <v>11</v>
      </c>
      <c r="C41" s="35" t="s">
        <v>72</v>
      </c>
      <c r="D41" s="39"/>
      <c r="E41" s="25"/>
      <c r="F41" s="3"/>
      <c r="G41" s="73" t="s">
        <v>110</v>
      </c>
      <c r="H41" s="3"/>
      <c r="I41" s="3"/>
      <c r="J41" s="3"/>
      <c r="K41" s="3"/>
      <c r="L41" s="73" t="s">
        <v>110</v>
      </c>
      <c r="M41" s="3"/>
      <c r="N41" s="3"/>
      <c r="O41" s="3"/>
      <c r="P41" s="73" t="s">
        <v>110</v>
      </c>
      <c r="Q41" s="25"/>
      <c r="R41" s="4"/>
      <c r="S41" s="4"/>
      <c r="T41" s="73" t="s">
        <v>110</v>
      </c>
      <c r="U41" s="25"/>
      <c r="V41" s="4"/>
      <c r="W41" s="4"/>
      <c r="X41" s="25"/>
      <c r="Y41" s="4"/>
      <c r="Z41" s="4"/>
      <c r="AA41" s="4"/>
      <c r="AB41" s="25"/>
      <c r="AC41" s="4"/>
      <c r="AD41" s="4"/>
      <c r="AE41" s="25"/>
      <c r="AF41" s="25"/>
      <c r="AG41" s="4"/>
      <c r="AH41" s="4"/>
      <c r="AI41" s="4"/>
      <c r="AJ41" s="25"/>
      <c r="AK41" s="4"/>
      <c r="AL41" s="4"/>
      <c r="AM41" s="3"/>
      <c r="AN41" s="3"/>
      <c r="AO41" s="3"/>
      <c r="AP41" s="3"/>
      <c r="AQ41" s="36">
        <f t="shared" ref="AQ41" si="7">COUNTA(E41:AP41)</f>
        <v>4</v>
      </c>
      <c r="AR41" s="3">
        <f>34*4</f>
        <v>136</v>
      </c>
      <c r="AS41" s="37">
        <f t="shared" ref="AS41:AS48" si="8">AQ41/AR41</f>
        <v>2.9411764705882353E-2</v>
      </c>
    </row>
    <row r="42" spans="1:45" ht="12.75" customHeight="1" x14ac:dyDescent="0.2">
      <c r="A42" s="113"/>
      <c r="B42" s="71" t="s">
        <v>16</v>
      </c>
      <c r="C42" s="35" t="s">
        <v>72</v>
      </c>
      <c r="D42" s="39"/>
      <c r="E42" s="25"/>
      <c r="F42" s="25"/>
      <c r="G42" s="25"/>
      <c r="H42" s="73" t="s">
        <v>110</v>
      </c>
      <c r="J42" s="25"/>
      <c r="K42" s="73" t="s">
        <v>110</v>
      </c>
      <c r="L42" s="25"/>
      <c r="M42" s="25"/>
      <c r="N42" s="25"/>
      <c r="O42" s="25"/>
      <c r="P42" s="25"/>
      <c r="Q42" s="25"/>
      <c r="R42" s="4"/>
      <c r="T42" s="4"/>
      <c r="U42" s="25"/>
      <c r="V42" s="4"/>
      <c r="W42" s="4"/>
      <c r="X42" s="25"/>
      <c r="Y42" s="4"/>
      <c r="Z42" s="4"/>
      <c r="AA42" s="4"/>
      <c r="AB42" s="4"/>
      <c r="AC42" s="4"/>
      <c r="AD42" s="25"/>
      <c r="AE42" s="25"/>
      <c r="AF42" s="25"/>
      <c r="AG42" s="25"/>
      <c r="AH42" s="3"/>
      <c r="AI42" s="3"/>
      <c r="AJ42" s="3"/>
      <c r="AK42" s="4"/>
      <c r="AL42" s="4"/>
      <c r="AM42" s="3"/>
      <c r="AN42" s="3"/>
      <c r="AO42" s="3"/>
      <c r="AP42" s="3"/>
      <c r="AQ42" s="36">
        <f>COUNTA(E42:AP42)</f>
        <v>2</v>
      </c>
      <c r="AR42" s="3">
        <f t="shared" ref="AR42" si="9">34*4</f>
        <v>136</v>
      </c>
      <c r="AS42" s="37">
        <f t="shared" si="8"/>
        <v>1.4705882352941176E-2</v>
      </c>
    </row>
    <row r="43" spans="1:45" x14ac:dyDescent="0.2">
      <c r="A43" s="113"/>
      <c r="B43" s="71" t="s">
        <v>17</v>
      </c>
      <c r="C43" s="35" t="s">
        <v>72</v>
      </c>
      <c r="D43" s="39"/>
      <c r="E43" s="25"/>
      <c r="F43" s="4"/>
      <c r="G43" s="4"/>
      <c r="H43" s="4"/>
      <c r="I43" s="73" t="s">
        <v>110</v>
      </c>
      <c r="J43" s="4"/>
      <c r="K43" s="4"/>
      <c r="L43" s="4"/>
      <c r="M43" s="73" t="s">
        <v>110</v>
      </c>
      <c r="N43" s="4"/>
      <c r="O43" s="4"/>
      <c r="P43" s="4"/>
      <c r="Q43" s="4"/>
      <c r="R43" s="73" t="s">
        <v>110</v>
      </c>
      <c r="S43" s="4"/>
      <c r="T43" s="4"/>
      <c r="U43" s="25"/>
      <c r="V43" s="4"/>
      <c r="W43" s="4"/>
      <c r="X43" s="25"/>
      <c r="Y43" s="4"/>
      <c r="Z43" s="4"/>
      <c r="AA43" s="4"/>
      <c r="AB43" s="4"/>
      <c r="AC43" s="4"/>
      <c r="AD43" s="4"/>
      <c r="AE43" s="25"/>
      <c r="AF43" s="25"/>
      <c r="AG43" s="3"/>
      <c r="AH43" s="3"/>
      <c r="AI43" s="3"/>
      <c r="AJ43" s="3"/>
      <c r="AK43" s="4"/>
      <c r="AL43" s="4"/>
      <c r="AM43" s="3"/>
      <c r="AN43" s="3"/>
      <c r="AO43" s="3"/>
      <c r="AP43" s="3"/>
      <c r="AQ43" s="36">
        <f t="shared" ref="AQ43:AQ48" si="10">COUNTA(E43:AP43)</f>
        <v>3</v>
      </c>
      <c r="AR43" s="3">
        <f>34*2</f>
        <v>68</v>
      </c>
      <c r="AS43" s="37">
        <f t="shared" si="8"/>
        <v>4.4117647058823532E-2</v>
      </c>
    </row>
    <row r="44" spans="1:45" ht="12.75" customHeight="1" x14ac:dyDescent="0.2">
      <c r="A44" s="113"/>
      <c r="B44" s="72" t="s">
        <v>71</v>
      </c>
      <c r="C44" s="35" t="s">
        <v>72</v>
      </c>
      <c r="D44" s="39"/>
      <c r="E44" s="25"/>
      <c r="F44" s="4"/>
      <c r="G44" s="4"/>
      <c r="H44" s="4"/>
      <c r="I44" s="25"/>
      <c r="J44" s="4"/>
      <c r="K44" s="4"/>
      <c r="L44" s="4"/>
      <c r="M44" s="25"/>
      <c r="N44" s="4"/>
      <c r="O44" s="4"/>
      <c r="P44" s="4"/>
      <c r="Q44" s="25"/>
      <c r="R44" s="4"/>
      <c r="S44" s="4"/>
      <c r="T44" s="4"/>
      <c r="U44" s="25"/>
      <c r="V44" s="4"/>
      <c r="W44" s="4"/>
      <c r="X44" s="25"/>
      <c r="Y44" s="4"/>
      <c r="Z44" s="4"/>
      <c r="AA44" s="4"/>
      <c r="AB44" s="25"/>
      <c r="AC44" s="4"/>
      <c r="AD44" s="3"/>
      <c r="AE44" s="25"/>
      <c r="AF44" s="25"/>
      <c r="AG44" s="4"/>
      <c r="AH44" s="4"/>
      <c r="AI44" s="3"/>
      <c r="AJ44" s="25"/>
      <c r="AK44" s="4"/>
      <c r="AL44" s="4"/>
      <c r="AM44" s="3"/>
      <c r="AN44" s="3"/>
      <c r="AO44" s="3"/>
      <c r="AP44" s="3"/>
      <c r="AQ44" s="36">
        <f t="shared" si="10"/>
        <v>0</v>
      </c>
      <c r="AR44" s="3">
        <f t="shared" ref="AR44" si="11">34*2</f>
        <v>68</v>
      </c>
      <c r="AS44" s="37">
        <f t="shared" si="8"/>
        <v>0</v>
      </c>
    </row>
    <row r="45" spans="1:45" ht="12.75" customHeight="1" x14ac:dyDescent="0.2">
      <c r="A45" s="113"/>
      <c r="B45" s="71" t="s">
        <v>51</v>
      </c>
      <c r="C45" s="35" t="s">
        <v>72</v>
      </c>
      <c r="D45" s="39"/>
      <c r="E45" s="25"/>
      <c r="F45" s="4"/>
      <c r="G45" s="4"/>
      <c r="H45" s="4"/>
      <c r="I45" s="25"/>
      <c r="J45" s="4"/>
      <c r="K45" s="4"/>
      <c r="L45" s="4"/>
      <c r="M45" s="25"/>
      <c r="N45" s="4"/>
      <c r="O45" s="4"/>
      <c r="P45" s="4"/>
      <c r="Q45" s="25"/>
      <c r="R45" s="4"/>
      <c r="S45" s="4"/>
      <c r="T45" s="4"/>
      <c r="U45" s="25"/>
      <c r="V45" s="4"/>
      <c r="W45" s="4"/>
      <c r="X45" s="25"/>
      <c r="Y45" s="4"/>
      <c r="Z45" s="4"/>
      <c r="AA45" s="3"/>
      <c r="AB45" s="25"/>
      <c r="AC45" s="4"/>
      <c r="AD45" s="4"/>
      <c r="AE45" s="25"/>
      <c r="AF45" s="25"/>
      <c r="AG45" s="4"/>
      <c r="AH45" s="4"/>
      <c r="AI45" s="4"/>
      <c r="AJ45" s="3"/>
      <c r="AK45" s="4"/>
      <c r="AL45" s="4"/>
      <c r="AM45" s="3"/>
      <c r="AN45" s="3"/>
      <c r="AO45" s="3"/>
      <c r="AP45" s="3"/>
      <c r="AQ45" s="36">
        <f t="shared" si="10"/>
        <v>0</v>
      </c>
      <c r="AR45" s="3">
        <f>34*1</f>
        <v>34</v>
      </c>
      <c r="AS45" s="37">
        <f t="shared" si="8"/>
        <v>0</v>
      </c>
    </row>
    <row r="46" spans="1:45" s="2" customFormat="1" ht="16.5" customHeight="1" x14ac:dyDescent="0.2">
      <c r="A46" s="113"/>
      <c r="B46" s="71" t="s">
        <v>52</v>
      </c>
      <c r="C46" s="35" t="s">
        <v>72</v>
      </c>
      <c r="D46" s="38"/>
      <c r="E46" s="25"/>
      <c r="F46" s="73" t="s">
        <v>110</v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73" t="s">
        <v>110</v>
      </c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36">
        <f t="shared" si="10"/>
        <v>2</v>
      </c>
      <c r="AR46" s="3">
        <f t="shared" ref="AR46:AR47" si="12">34*1</f>
        <v>34</v>
      </c>
      <c r="AS46" s="37">
        <f t="shared" si="8"/>
        <v>5.8823529411764705E-2</v>
      </c>
    </row>
    <row r="47" spans="1:45" x14ac:dyDescent="0.2">
      <c r="A47" s="113"/>
      <c r="B47" s="71" t="s">
        <v>53</v>
      </c>
      <c r="C47" s="35" t="s">
        <v>72</v>
      </c>
      <c r="D47" s="39"/>
      <c r="E47" s="25"/>
      <c r="F47" s="25"/>
      <c r="G47" s="25"/>
      <c r="H47" s="4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3"/>
      <c r="AN47" s="3"/>
      <c r="AO47" s="3"/>
      <c r="AP47" s="3"/>
      <c r="AQ47" s="36">
        <f t="shared" si="10"/>
        <v>0</v>
      </c>
      <c r="AR47" s="3">
        <f t="shared" si="12"/>
        <v>34</v>
      </c>
      <c r="AS47" s="37">
        <f t="shared" si="8"/>
        <v>0</v>
      </c>
    </row>
    <row r="48" spans="1:45" ht="12.75" customHeight="1" x14ac:dyDescent="0.2">
      <c r="A48" s="113"/>
      <c r="B48" s="23" t="s">
        <v>69</v>
      </c>
      <c r="C48" s="35" t="s">
        <v>72</v>
      </c>
      <c r="D48" s="39"/>
      <c r="E48" s="25"/>
      <c r="F48" s="4"/>
      <c r="G48" s="73" t="s">
        <v>110</v>
      </c>
      <c r="I48" s="4"/>
      <c r="J48" s="4"/>
      <c r="K48" s="4"/>
      <c r="L48" s="4"/>
      <c r="M48" s="25"/>
      <c r="N48" s="4"/>
      <c r="O48" s="4"/>
      <c r="P48" s="4"/>
      <c r="Q48" s="25"/>
      <c r="R48" s="4"/>
      <c r="S48" s="4"/>
      <c r="T48" s="4"/>
      <c r="U48" s="25"/>
      <c r="V48" s="4"/>
      <c r="W48" s="4"/>
      <c r="X48" s="25"/>
      <c r="Y48" s="4"/>
      <c r="Z48" s="4"/>
      <c r="AA48" s="4"/>
      <c r="AB48" s="3"/>
      <c r="AC48" s="3"/>
      <c r="AD48" s="3"/>
      <c r="AE48" s="25"/>
      <c r="AF48" s="25"/>
      <c r="AG48" s="4"/>
      <c r="AH48" s="4"/>
      <c r="AI48" s="4"/>
      <c r="AJ48" s="25"/>
      <c r="AK48" s="4"/>
      <c r="AL48" s="4"/>
      <c r="AM48" s="3"/>
      <c r="AN48" s="3"/>
      <c r="AO48" s="3"/>
      <c r="AP48" s="3"/>
      <c r="AQ48" s="36">
        <f t="shared" si="10"/>
        <v>1</v>
      </c>
      <c r="AR48" s="3">
        <f>34*2</f>
        <v>68</v>
      </c>
      <c r="AS48" s="37">
        <f t="shared" si="8"/>
        <v>1.4705882352941176E-2</v>
      </c>
    </row>
    <row r="49" spans="1:45" ht="27" customHeight="1" x14ac:dyDescent="0.2">
      <c r="A49" s="52"/>
      <c r="B49" s="53"/>
      <c r="C49" s="53"/>
      <c r="D49" s="53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2"/>
      <c r="AN49" s="52"/>
      <c r="AO49" s="52"/>
      <c r="AP49" s="52"/>
      <c r="AQ49" s="52"/>
      <c r="AR49" s="52"/>
      <c r="AS49" s="52"/>
    </row>
    <row r="50" spans="1:45" ht="50.25" customHeight="1" x14ac:dyDescent="0.2">
      <c r="A50" s="107" t="s">
        <v>23</v>
      </c>
      <c r="B50" s="107"/>
      <c r="C50" s="107"/>
      <c r="D50" s="107"/>
      <c r="E50" s="90" t="s">
        <v>40</v>
      </c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2"/>
      <c r="AQ50" s="88" t="s">
        <v>20</v>
      </c>
      <c r="AR50" s="88" t="s">
        <v>22</v>
      </c>
      <c r="AS50" s="77" t="s">
        <v>21</v>
      </c>
    </row>
    <row r="51" spans="1:45" s="2" customFormat="1" x14ac:dyDescent="0.2">
      <c r="A51" s="78" t="s">
        <v>0</v>
      </c>
      <c r="B51" s="79"/>
      <c r="C51" s="82" t="s">
        <v>59</v>
      </c>
      <c r="D51" s="22" t="s">
        <v>18</v>
      </c>
      <c r="E51" s="84" t="s">
        <v>1</v>
      </c>
      <c r="F51" s="84"/>
      <c r="G51" s="84"/>
      <c r="H51" s="84"/>
      <c r="I51" s="84" t="s">
        <v>2</v>
      </c>
      <c r="J51" s="84"/>
      <c r="K51" s="84"/>
      <c r="L51" s="84"/>
      <c r="M51" s="84" t="s">
        <v>3</v>
      </c>
      <c r="N51" s="84"/>
      <c r="O51" s="84"/>
      <c r="P51" s="84"/>
      <c r="Q51" s="84" t="s">
        <v>4</v>
      </c>
      <c r="R51" s="84"/>
      <c r="S51" s="84"/>
      <c r="T51" s="84"/>
      <c r="U51" s="84" t="s">
        <v>5</v>
      </c>
      <c r="V51" s="84"/>
      <c r="W51" s="84"/>
      <c r="X51" s="84" t="s">
        <v>6</v>
      </c>
      <c r="Y51" s="84"/>
      <c r="Z51" s="84"/>
      <c r="AA51" s="84"/>
      <c r="AB51" s="84" t="s">
        <v>7</v>
      </c>
      <c r="AC51" s="84"/>
      <c r="AD51" s="84"/>
      <c r="AE51" s="84" t="s">
        <v>8</v>
      </c>
      <c r="AF51" s="84"/>
      <c r="AG51" s="84"/>
      <c r="AH51" s="84"/>
      <c r="AI51" s="84"/>
      <c r="AJ51" s="84" t="s">
        <v>9</v>
      </c>
      <c r="AK51" s="84"/>
      <c r="AL51" s="84"/>
      <c r="AM51" s="84" t="s">
        <v>10</v>
      </c>
      <c r="AN51" s="84"/>
      <c r="AO51" s="84"/>
      <c r="AP51" s="84"/>
      <c r="AQ51" s="88"/>
      <c r="AR51" s="88"/>
      <c r="AS51" s="77"/>
    </row>
    <row r="52" spans="1:45" s="2" customFormat="1" ht="16.5" customHeight="1" x14ac:dyDescent="0.2">
      <c r="A52" s="80"/>
      <c r="B52" s="81"/>
      <c r="C52" s="83"/>
      <c r="D52" s="22" t="s">
        <v>19</v>
      </c>
      <c r="E52" s="5">
        <v>1</v>
      </c>
      <c r="F52" s="5">
        <v>2</v>
      </c>
      <c r="G52" s="5">
        <v>3</v>
      </c>
      <c r="H52" s="5">
        <v>4</v>
      </c>
      <c r="I52" s="5">
        <v>5</v>
      </c>
      <c r="J52" s="5">
        <v>6</v>
      </c>
      <c r="K52" s="5">
        <v>7</v>
      </c>
      <c r="L52" s="5">
        <v>8</v>
      </c>
      <c r="M52" s="5">
        <v>9</v>
      </c>
      <c r="N52" s="5">
        <v>10</v>
      </c>
      <c r="O52" s="5">
        <v>11</v>
      </c>
      <c r="P52" s="5">
        <v>12</v>
      </c>
      <c r="Q52" s="5">
        <v>13</v>
      </c>
      <c r="R52" s="5">
        <v>14</v>
      </c>
      <c r="S52" s="5">
        <v>15</v>
      </c>
      <c r="T52" s="5">
        <v>16</v>
      </c>
      <c r="U52" s="5">
        <v>17</v>
      </c>
      <c r="V52" s="5">
        <v>18</v>
      </c>
      <c r="W52" s="5">
        <v>19</v>
      </c>
      <c r="X52" s="5">
        <v>20</v>
      </c>
      <c r="Y52" s="5">
        <v>21</v>
      </c>
      <c r="Z52" s="5">
        <v>22</v>
      </c>
      <c r="AA52" s="5">
        <v>23</v>
      </c>
      <c r="AB52" s="5">
        <v>24</v>
      </c>
      <c r="AC52" s="5">
        <v>25</v>
      </c>
      <c r="AD52" s="5">
        <v>26</v>
      </c>
      <c r="AE52" s="5">
        <v>27</v>
      </c>
      <c r="AF52" s="5">
        <v>28</v>
      </c>
      <c r="AG52" s="5">
        <v>29</v>
      </c>
      <c r="AH52" s="5">
        <v>30</v>
      </c>
      <c r="AI52" s="5">
        <v>31</v>
      </c>
      <c r="AJ52" s="5">
        <v>32</v>
      </c>
      <c r="AK52" s="5">
        <v>33</v>
      </c>
      <c r="AL52" s="5">
        <v>34</v>
      </c>
      <c r="AM52" s="5">
        <v>35</v>
      </c>
      <c r="AN52" s="5">
        <v>36</v>
      </c>
      <c r="AO52" s="5">
        <v>37</v>
      </c>
      <c r="AP52" s="5">
        <v>38</v>
      </c>
      <c r="AQ52" s="88"/>
      <c r="AR52" s="88"/>
      <c r="AS52" s="77"/>
    </row>
    <row r="53" spans="1:45" s="6" customFormat="1" ht="11.25" customHeight="1" x14ac:dyDescent="0.2">
      <c r="A53" s="112" t="s">
        <v>25</v>
      </c>
      <c r="B53" s="71" t="s">
        <v>13</v>
      </c>
      <c r="C53" s="35" t="s">
        <v>73</v>
      </c>
      <c r="D53" s="39"/>
      <c r="E53" s="25"/>
      <c r="F53" s="73" t="s">
        <v>110</v>
      </c>
      <c r="G53" s="3"/>
      <c r="H53" s="3"/>
      <c r="I53" s="3"/>
      <c r="J53" s="3"/>
      <c r="K53" s="3"/>
      <c r="L53" s="3"/>
      <c r="M53" s="3"/>
      <c r="N53" s="73" t="s">
        <v>110</v>
      </c>
      <c r="O53" s="3"/>
      <c r="P53" s="3"/>
      <c r="Q53" s="25"/>
      <c r="R53" s="25"/>
      <c r="S53" s="25"/>
      <c r="T53" s="73" t="s">
        <v>110</v>
      </c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3"/>
      <c r="AN53" s="3"/>
      <c r="AO53" s="3"/>
      <c r="AP53" s="3"/>
      <c r="AQ53" s="36">
        <f>COUNTA(E53:AP53)</f>
        <v>3</v>
      </c>
      <c r="AR53" s="3">
        <f>34*5</f>
        <v>170</v>
      </c>
      <c r="AS53" s="37">
        <f>AQ53/AR53</f>
        <v>1.7647058823529412E-2</v>
      </c>
    </row>
    <row r="54" spans="1:45" s="6" customFormat="1" ht="15" customHeight="1" x14ac:dyDescent="0.2">
      <c r="A54" s="113"/>
      <c r="B54" s="71" t="s">
        <v>11</v>
      </c>
      <c r="C54" s="35" t="s">
        <v>73</v>
      </c>
      <c r="D54" s="39"/>
      <c r="E54" s="25"/>
      <c r="F54" s="73" t="s">
        <v>110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25"/>
      <c r="R54" s="4"/>
      <c r="S54" s="4"/>
      <c r="T54" s="4"/>
      <c r="U54" s="25"/>
      <c r="V54" s="4"/>
      <c r="W54" s="4"/>
      <c r="X54" s="25"/>
      <c r="Y54" s="4"/>
      <c r="Z54" s="4"/>
      <c r="AA54" s="4"/>
      <c r="AB54" s="25"/>
      <c r="AC54" s="4"/>
      <c r="AD54" s="4"/>
      <c r="AE54" s="25"/>
      <c r="AF54" s="25"/>
      <c r="AG54" s="4"/>
      <c r="AH54" s="4"/>
      <c r="AI54" s="4"/>
      <c r="AJ54" s="25"/>
      <c r="AK54" s="4"/>
      <c r="AL54" s="4"/>
      <c r="AM54" s="3"/>
      <c r="AN54" s="3"/>
      <c r="AO54" s="3"/>
      <c r="AP54" s="3"/>
      <c r="AQ54" s="36">
        <f t="shared" ref="AQ54" si="13">COUNTA(E54:AP54)</f>
        <v>1</v>
      </c>
      <c r="AR54" s="3">
        <f>34*4</f>
        <v>136</v>
      </c>
      <c r="AS54" s="37">
        <f t="shared" ref="AS54:AS61" si="14">AQ54/AR54</f>
        <v>7.3529411764705881E-3</v>
      </c>
    </row>
    <row r="55" spans="1:45" s="6" customFormat="1" ht="25.5" x14ac:dyDescent="0.2">
      <c r="A55" s="113"/>
      <c r="B55" s="71" t="s">
        <v>16</v>
      </c>
      <c r="C55" s="35" t="s">
        <v>73</v>
      </c>
      <c r="D55" s="39"/>
      <c r="E55" s="25"/>
      <c r="F55" s="25"/>
      <c r="G55" s="25"/>
      <c r="H55" s="73" t="s">
        <v>110</v>
      </c>
      <c r="I55" s="1"/>
      <c r="J55" s="25"/>
      <c r="K55" s="25"/>
      <c r="L55" s="25"/>
      <c r="M55" s="25"/>
      <c r="N55" s="25"/>
      <c r="O55" s="25"/>
      <c r="P55" s="25"/>
      <c r="Q55" s="25"/>
      <c r="R55" s="4"/>
      <c r="S55" s="73" t="s">
        <v>110</v>
      </c>
      <c r="T55" s="4"/>
      <c r="U55" s="25"/>
      <c r="V55" s="4"/>
      <c r="W55" s="4"/>
      <c r="X55" s="25"/>
      <c r="Y55" s="4"/>
      <c r="Z55" s="4"/>
      <c r="AA55" s="4"/>
      <c r="AB55" s="4"/>
      <c r="AC55" s="4"/>
      <c r="AD55" s="25"/>
      <c r="AE55" s="25"/>
      <c r="AF55" s="25"/>
      <c r="AG55" s="25"/>
      <c r="AH55" s="3"/>
      <c r="AI55" s="3"/>
      <c r="AJ55" s="3"/>
      <c r="AK55" s="4"/>
      <c r="AL55" s="4"/>
      <c r="AM55" s="3"/>
      <c r="AN55" s="3"/>
      <c r="AO55" s="3"/>
      <c r="AP55" s="3"/>
      <c r="AQ55" s="36">
        <f>COUNTA(E55:AP55)</f>
        <v>2</v>
      </c>
      <c r="AR55" s="3">
        <f t="shared" ref="AR55" si="15">34*4</f>
        <v>136</v>
      </c>
      <c r="AS55" s="37">
        <f t="shared" si="14"/>
        <v>1.4705882352941176E-2</v>
      </c>
    </row>
    <row r="56" spans="1:45" ht="12.75" customHeight="1" x14ac:dyDescent="0.2">
      <c r="A56" s="113"/>
      <c r="B56" s="71" t="s">
        <v>17</v>
      </c>
      <c r="C56" s="35" t="s">
        <v>73</v>
      </c>
      <c r="D56" s="39"/>
      <c r="E56" s="25"/>
      <c r="F56" s="4"/>
      <c r="G56" s="4"/>
      <c r="H56" s="4"/>
      <c r="I56" s="25"/>
      <c r="J56" s="4"/>
      <c r="K56" s="4"/>
      <c r="L56" s="4"/>
      <c r="M56" s="25"/>
      <c r="N56" s="4"/>
      <c r="O56" s="4"/>
      <c r="P56" s="4"/>
      <c r="Q56" s="4"/>
      <c r="R56" s="4"/>
      <c r="S56" s="4"/>
      <c r="T56" s="73" t="s">
        <v>110</v>
      </c>
      <c r="U56" s="25"/>
      <c r="V56" s="4"/>
      <c r="W56" s="4"/>
      <c r="X56" s="25"/>
      <c r="Y56" s="4"/>
      <c r="Z56" s="4"/>
      <c r="AA56" s="4"/>
      <c r="AB56" s="4"/>
      <c r="AC56" s="4"/>
      <c r="AD56" s="4"/>
      <c r="AE56" s="25"/>
      <c r="AF56" s="25"/>
      <c r="AG56" s="3"/>
      <c r="AH56" s="3"/>
      <c r="AI56" s="3"/>
      <c r="AJ56" s="3"/>
      <c r="AK56" s="4"/>
      <c r="AL56" s="4"/>
      <c r="AM56" s="3"/>
      <c r="AN56" s="3"/>
      <c r="AO56" s="3"/>
      <c r="AP56" s="3"/>
      <c r="AQ56" s="36">
        <f t="shared" ref="AQ56:AQ61" si="16">COUNTA(E56:AP56)</f>
        <v>1</v>
      </c>
      <c r="AR56" s="3">
        <f>34*2</f>
        <v>68</v>
      </c>
      <c r="AS56" s="37">
        <f t="shared" si="14"/>
        <v>1.4705882352941176E-2</v>
      </c>
    </row>
    <row r="57" spans="1:45" ht="12.75" customHeight="1" x14ac:dyDescent="0.2">
      <c r="A57" s="113"/>
      <c r="B57" s="72" t="s">
        <v>71</v>
      </c>
      <c r="C57" s="35" t="s">
        <v>73</v>
      </c>
      <c r="D57" s="39"/>
      <c r="E57" s="25"/>
      <c r="F57" s="4"/>
      <c r="G57" s="4"/>
      <c r="H57" s="4"/>
      <c r="I57" s="25"/>
      <c r="J57" s="4"/>
      <c r="K57" s="4"/>
      <c r="L57" s="4"/>
      <c r="M57" s="25"/>
      <c r="N57" s="4"/>
      <c r="O57" s="4"/>
      <c r="P57" s="4"/>
      <c r="Q57" s="25"/>
      <c r="R57" s="4"/>
      <c r="S57" s="4"/>
      <c r="T57" s="4"/>
      <c r="U57" s="25"/>
      <c r="V57" s="4"/>
      <c r="W57" s="4"/>
      <c r="X57" s="25"/>
      <c r="Y57" s="4"/>
      <c r="Z57" s="4"/>
      <c r="AA57" s="4"/>
      <c r="AB57" s="25"/>
      <c r="AC57" s="4"/>
      <c r="AD57" s="3"/>
      <c r="AE57" s="25"/>
      <c r="AF57" s="25"/>
      <c r="AG57" s="4"/>
      <c r="AH57" s="4"/>
      <c r="AI57" s="3"/>
      <c r="AJ57" s="25"/>
      <c r="AK57" s="4"/>
      <c r="AL57" s="4"/>
      <c r="AM57" s="3"/>
      <c r="AN57" s="3"/>
      <c r="AO57" s="3"/>
      <c r="AP57" s="3"/>
      <c r="AQ57" s="36">
        <f t="shared" si="16"/>
        <v>0</v>
      </c>
      <c r="AR57" s="3">
        <f t="shared" ref="AR57" si="17">34*2</f>
        <v>68</v>
      </c>
      <c r="AS57" s="37">
        <f t="shared" si="14"/>
        <v>0</v>
      </c>
    </row>
    <row r="58" spans="1:45" ht="12.75" customHeight="1" x14ac:dyDescent="0.2">
      <c r="A58" s="113"/>
      <c r="B58" s="71" t="s">
        <v>51</v>
      </c>
      <c r="C58" s="35" t="s">
        <v>73</v>
      </c>
      <c r="D58" s="39"/>
      <c r="E58" s="25"/>
      <c r="F58" s="4"/>
      <c r="G58" s="4"/>
      <c r="H58" s="4"/>
      <c r="I58" s="25"/>
      <c r="J58" s="4"/>
      <c r="K58" s="4"/>
      <c r="L58" s="4"/>
      <c r="M58" s="25"/>
      <c r="N58" s="4"/>
      <c r="O58" s="4"/>
      <c r="P58" s="4"/>
      <c r="Q58" s="25"/>
      <c r="R58" s="4"/>
      <c r="S58" s="4"/>
      <c r="T58" s="4"/>
      <c r="U58" s="25"/>
      <c r="V58" s="4"/>
      <c r="W58" s="4"/>
      <c r="X58" s="25"/>
      <c r="Y58" s="4"/>
      <c r="Z58" s="4"/>
      <c r="AA58" s="3"/>
      <c r="AB58" s="25"/>
      <c r="AC58" s="4"/>
      <c r="AD58" s="4"/>
      <c r="AE58" s="25"/>
      <c r="AF58" s="25"/>
      <c r="AG58" s="4"/>
      <c r="AH58" s="4"/>
      <c r="AI58" s="4"/>
      <c r="AJ58" s="3"/>
      <c r="AK58" s="4"/>
      <c r="AL58" s="4"/>
      <c r="AM58" s="3"/>
      <c r="AN58" s="3"/>
      <c r="AO58" s="3"/>
      <c r="AP58" s="3"/>
      <c r="AQ58" s="36">
        <f t="shared" si="16"/>
        <v>0</v>
      </c>
      <c r="AR58" s="3">
        <f>34*1</f>
        <v>34</v>
      </c>
      <c r="AS58" s="37">
        <f t="shared" si="14"/>
        <v>0</v>
      </c>
    </row>
    <row r="59" spans="1:45" ht="12.75" customHeight="1" x14ac:dyDescent="0.2">
      <c r="A59" s="113"/>
      <c r="B59" s="71" t="s">
        <v>52</v>
      </c>
      <c r="C59" s="35" t="s">
        <v>73</v>
      </c>
      <c r="D59" s="38"/>
      <c r="E59" s="25"/>
      <c r="F59" s="73" t="s">
        <v>110</v>
      </c>
      <c r="G59" s="25"/>
      <c r="H59" s="25"/>
      <c r="I59" s="25"/>
      <c r="J59" s="25"/>
      <c r="K59" s="73" t="s">
        <v>110</v>
      </c>
      <c r="L59" s="25"/>
      <c r="M59" s="25"/>
      <c r="N59" s="25"/>
      <c r="O59" s="25"/>
      <c r="P59" s="25"/>
      <c r="Q59" s="25"/>
      <c r="R59" s="73" t="s">
        <v>110</v>
      </c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36">
        <f t="shared" si="16"/>
        <v>3</v>
      </c>
      <c r="AR59" s="3">
        <f t="shared" ref="AR59:AR60" si="18">34*1</f>
        <v>34</v>
      </c>
      <c r="AS59" s="37">
        <f t="shared" si="14"/>
        <v>8.8235294117647065E-2</v>
      </c>
    </row>
    <row r="60" spans="1:45" s="2" customFormat="1" ht="15" customHeight="1" x14ac:dyDescent="0.2">
      <c r="A60" s="113"/>
      <c r="B60" s="71" t="s">
        <v>53</v>
      </c>
      <c r="C60" s="35" t="s">
        <v>73</v>
      </c>
      <c r="D60" s="39"/>
      <c r="E60" s="25"/>
      <c r="F60" s="25"/>
      <c r="G60" s="25"/>
      <c r="H60" s="4"/>
      <c r="I60" s="1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3"/>
      <c r="AN60" s="3"/>
      <c r="AO60" s="3"/>
      <c r="AP60" s="3"/>
      <c r="AQ60" s="36">
        <f t="shared" si="16"/>
        <v>0</v>
      </c>
      <c r="AR60" s="3">
        <f t="shared" si="18"/>
        <v>34</v>
      </c>
      <c r="AS60" s="37">
        <f t="shared" si="14"/>
        <v>0</v>
      </c>
    </row>
    <row r="61" spans="1:45" s="6" customFormat="1" ht="15" customHeight="1" x14ac:dyDescent="0.2">
      <c r="A61" s="113"/>
      <c r="B61" s="23" t="s">
        <v>69</v>
      </c>
      <c r="C61" s="35" t="s">
        <v>73</v>
      </c>
      <c r="D61" s="39"/>
      <c r="E61" s="25"/>
      <c r="F61" s="4"/>
      <c r="G61" s="73" t="s">
        <v>110</v>
      </c>
      <c r="H61" s="1"/>
      <c r="I61" s="4"/>
      <c r="J61" s="4"/>
      <c r="K61" s="4"/>
      <c r="L61" s="4"/>
      <c r="M61" s="25"/>
      <c r="N61" s="4"/>
      <c r="O61" s="4"/>
      <c r="P61" s="4"/>
      <c r="Q61" s="25"/>
      <c r="R61" s="4"/>
      <c r="S61" s="4"/>
      <c r="T61" s="4"/>
      <c r="U61" s="25"/>
      <c r="V61" s="4"/>
      <c r="W61" s="4"/>
      <c r="X61" s="25"/>
      <c r="Y61" s="4"/>
      <c r="Z61" s="4"/>
      <c r="AA61" s="4"/>
      <c r="AB61" s="3"/>
      <c r="AC61" s="3"/>
      <c r="AD61" s="3"/>
      <c r="AE61" s="25"/>
      <c r="AF61" s="25"/>
      <c r="AG61" s="4"/>
      <c r="AH61" s="4"/>
      <c r="AI61" s="4"/>
      <c r="AJ61" s="25"/>
      <c r="AK61" s="4"/>
      <c r="AL61" s="4"/>
      <c r="AM61" s="3"/>
      <c r="AN61" s="3"/>
      <c r="AO61" s="3"/>
      <c r="AP61" s="3"/>
      <c r="AQ61" s="36">
        <f t="shared" si="16"/>
        <v>1</v>
      </c>
      <c r="AR61" s="3">
        <f>34*2</f>
        <v>68</v>
      </c>
      <c r="AS61" s="37">
        <f t="shared" si="14"/>
        <v>1.4705882352941176E-2</v>
      </c>
    </row>
    <row r="62" spans="1:45" s="6" customFormat="1" ht="20.25" customHeight="1" x14ac:dyDescent="0.2">
      <c r="A62" s="52"/>
      <c r="B62" s="53"/>
      <c r="C62" s="53"/>
      <c r="D62" s="53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2"/>
      <c r="AN62" s="52"/>
      <c r="AO62" s="52"/>
      <c r="AP62" s="52"/>
      <c r="AQ62" s="52"/>
      <c r="AR62" s="52"/>
      <c r="AS62" s="52"/>
    </row>
    <row r="63" spans="1:45" s="6" customFormat="1" ht="41.25" customHeight="1" x14ac:dyDescent="0.2">
      <c r="A63" s="107" t="s">
        <v>24</v>
      </c>
      <c r="B63" s="107"/>
      <c r="C63" s="107"/>
      <c r="D63" s="107"/>
      <c r="E63" s="90" t="s">
        <v>40</v>
      </c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2"/>
      <c r="AQ63" s="88" t="s">
        <v>20</v>
      </c>
      <c r="AR63" s="88" t="s">
        <v>22</v>
      </c>
      <c r="AS63" s="77" t="s">
        <v>21</v>
      </c>
    </row>
    <row r="64" spans="1:45" s="6" customFormat="1" x14ac:dyDescent="0.2">
      <c r="A64" s="78" t="s">
        <v>0</v>
      </c>
      <c r="B64" s="79"/>
      <c r="C64" s="82" t="s">
        <v>59</v>
      </c>
      <c r="D64" s="22" t="s">
        <v>18</v>
      </c>
      <c r="E64" s="84" t="s">
        <v>1</v>
      </c>
      <c r="F64" s="84"/>
      <c r="G64" s="84"/>
      <c r="H64" s="84"/>
      <c r="I64" s="84" t="s">
        <v>2</v>
      </c>
      <c r="J64" s="84"/>
      <c r="K64" s="84"/>
      <c r="L64" s="84"/>
      <c r="M64" s="84" t="s">
        <v>3</v>
      </c>
      <c r="N64" s="84"/>
      <c r="O64" s="84"/>
      <c r="P64" s="84"/>
      <c r="Q64" s="84" t="s">
        <v>4</v>
      </c>
      <c r="R64" s="84"/>
      <c r="S64" s="84"/>
      <c r="T64" s="84"/>
      <c r="U64" s="84" t="s">
        <v>5</v>
      </c>
      <c r="V64" s="84"/>
      <c r="W64" s="84"/>
      <c r="X64" s="84" t="s">
        <v>6</v>
      </c>
      <c r="Y64" s="84"/>
      <c r="Z64" s="84"/>
      <c r="AA64" s="84"/>
      <c r="AB64" s="84" t="s">
        <v>7</v>
      </c>
      <c r="AC64" s="84"/>
      <c r="AD64" s="84"/>
      <c r="AE64" s="84" t="s">
        <v>8</v>
      </c>
      <c r="AF64" s="84"/>
      <c r="AG64" s="84"/>
      <c r="AH64" s="84"/>
      <c r="AI64" s="84"/>
      <c r="AJ64" s="84" t="s">
        <v>9</v>
      </c>
      <c r="AK64" s="84"/>
      <c r="AL64" s="84"/>
      <c r="AM64" s="84" t="s">
        <v>10</v>
      </c>
      <c r="AN64" s="84"/>
      <c r="AO64" s="84"/>
      <c r="AP64" s="84"/>
      <c r="AQ64" s="88"/>
      <c r="AR64" s="88"/>
      <c r="AS64" s="77"/>
    </row>
    <row r="65" spans="1:45" s="6" customFormat="1" x14ac:dyDescent="0.2">
      <c r="A65" s="80"/>
      <c r="B65" s="81"/>
      <c r="C65" s="83"/>
      <c r="D65" s="22" t="s">
        <v>19</v>
      </c>
      <c r="E65" s="5">
        <v>1</v>
      </c>
      <c r="F65" s="5">
        <v>2</v>
      </c>
      <c r="G65" s="5">
        <v>3</v>
      </c>
      <c r="H65" s="5">
        <v>4</v>
      </c>
      <c r="I65" s="5">
        <v>5</v>
      </c>
      <c r="J65" s="5">
        <v>6</v>
      </c>
      <c r="K65" s="5">
        <v>7</v>
      </c>
      <c r="L65" s="5">
        <v>8</v>
      </c>
      <c r="M65" s="5">
        <v>9</v>
      </c>
      <c r="N65" s="5">
        <v>10</v>
      </c>
      <c r="O65" s="5">
        <v>11</v>
      </c>
      <c r="P65" s="5">
        <v>12</v>
      </c>
      <c r="Q65" s="5">
        <v>13</v>
      </c>
      <c r="R65" s="5">
        <v>14</v>
      </c>
      <c r="S65" s="5">
        <v>15</v>
      </c>
      <c r="T65" s="5">
        <v>16</v>
      </c>
      <c r="U65" s="5">
        <v>17</v>
      </c>
      <c r="V65" s="5">
        <v>18</v>
      </c>
      <c r="W65" s="5">
        <v>19</v>
      </c>
      <c r="X65" s="5">
        <v>20</v>
      </c>
      <c r="Y65" s="5">
        <v>21</v>
      </c>
      <c r="Z65" s="5">
        <v>22</v>
      </c>
      <c r="AA65" s="5">
        <v>23</v>
      </c>
      <c r="AB65" s="5">
        <v>24</v>
      </c>
      <c r="AC65" s="5">
        <v>25</v>
      </c>
      <c r="AD65" s="5">
        <v>26</v>
      </c>
      <c r="AE65" s="5">
        <v>27</v>
      </c>
      <c r="AF65" s="5">
        <v>28</v>
      </c>
      <c r="AG65" s="5">
        <v>29</v>
      </c>
      <c r="AH65" s="5">
        <v>30</v>
      </c>
      <c r="AI65" s="5">
        <v>31</v>
      </c>
      <c r="AJ65" s="5">
        <v>32</v>
      </c>
      <c r="AK65" s="5">
        <v>33</v>
      </c>
      <c r="AL65" s="5">
        <v>34</v>
      </c>
      <c r="AM65" s="5">
        <v>35</v>
      </c>
      <c r="AN65" s="5">
        <v>36</v>
      </c>
      <c r="AO65" s="5">
        <v>37</v>
      </c>
      <c r="AP65" s="5">
        <v>38</v>
      </c>
      <c r="AQ65" s="88"/>
      <c r="AR65" s="88"/>
      <c r="AS65" s="77"/>
    </row>
    <row r="66" spans="1:45" ht="12.75" customHeight="1" x14ac:dyDescent="0.2">
      <c r="A66" s="104" t="s">
        <v>25</v>
      </c>
      <c r="B66" s="71" t="s">
        <v>13</v>
      </c>
      <c r="C66" s="35" t="s">
        <v>74</v>
      </c>
      <c r="D66" s="24"/>
      <c r="E66" s="4"/>
      <c r="F66" s="4"/>
      <c r="G66" s="73" t="s">
        <v>110</v>
      </c>
      <c r="H66" s="4"/>
      <c r="I66" s="4"/>
      <c r="J66" s="4"/>
      <c r="K66" s="4"/>
      <c r="L66" s="73" t="s">
        <v>110</v>
      </c>
      <c r="M66" s="4"/>
      <c r="N66" s="4"/>
      <c r="O66" s="4"/>
      <c r="P66" s="73" t="s">
        <v>110</v>
      </c>
      <c r="Q66" s="4"/>
      <c r="R66" s="4"/>
      <c r="S66" s="4"/>
      <c r="T66" s="73" t="s">
        <v>110</v>
      </c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7"/>
      <c r="AN66" s="7"/>
      <c r="AO66" s="7"/>
      <c r="AP66" s="7"/>
      <c r="AQ66" s="7">
        <f t="shared" ref="AQ66:AQ74" si="19">SUM(E66:AP66)</f>
        <v>0</v>
      </c>
      <c r="AR66" s="3">
        <f>34*5</f>
        <v>170</v>
      </c>
      <c r="AS66" s="8">
        <f t="shared" ref="AS66:AS74" si="20">AQ66/AR66</f>
        <v>0</v>
      </c>
    </row>
    <row r="67" spans="1:45" ht="12.75" customHeight="1" x14ac:dyDescent="0.2">
      <c r="A67" s="104"/>
      <c r="B67" s="71" t="s">
        <v>11</v>
      </c>
      <c r="C67" s="23" t="s">
        <v>74</v>
      </c>
      <c r="D67" s="24"/>
      <c r="E67" s="4"/>
      <c r="F67" s="73" t="s">
        <v>110</v>
      </c>
      <c r="G67" s="4"/>
      <c r="H67" s="4"/>
      <c r="I67" s="4"/>
      <c r="J67" s="73" t="s">
        <v>110</v>
      </c>
      <c r="K67" s="4"/>
      <c r="L67" s="4"/>
      <c r="M67" s="4"/>
      <c r="N67" s="4"/>
      <c r="O67" s="4"/>
      <c r="P67" s="4"/>
      <c r="Q67" s="4"/>
      <c r="R67" s="4"/>
      <c r="S67" s="73" t="s">
        <v>110</v>
      </c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7"/>
      <c r="AN67" s="7"/>
      <c r="AO67" s="7"/>
      <c r="AP67" s="7"/>
      <c r="AQ67" s="7">
        <f t="shared" si="19"/>
        <v>0</v>
      </c>
      <c r="AR67" s="3">
        <f>34*4</f>
        <v>136</v>
      </c>
      <c r="AS67" s="8">
        <f t="shared" si="20"/>
        <v>0</v>
      </c>
    </row>
    <row r="68" spans="1:45" ht="12.75" customHeight="1" x14ac:dyDescent="0.2">
      <c r="A68" s="104"/>
      <c r="B68" s="71" t="s">
        <v>16</v>
      </c>
      <c r="C68" s="23" t="s">
        <v>74</v>
      </c>
      <c r="D68" s="24"/>
      <c r="E68" s="4"/>
      <c r="F68" s="4"/>
      <c r="G68" s="4"/>
      <c r="H68" s="73" t="s">
        <v>110</v>
      </c>
      <c r="I68" s="4"/>
      <c r="J68" s="4"/>
      <c r="K68" s="73" t="s">
        <v>110</v>
      </c>
      <c r="L68" s="4"/>
      <c r="M68" s="4"/>
      <c r="N68" s="4"/>
      <c r="O68" s="4"/>
      <c r="P68" s="4"/>
      <c r="Q68" s="4"/>
      <c r="R68" s="4"/>
      <c r="S68" s="73" t="s">
        <v>110</v>
      </c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7"/>
      <c r="AN68" s="7"/>
      <c r="AO68" s="7"/>
      <c r="AP68" s="7"/>
      <c r="AQ68" s="7">
        <f t="shared" si="19"/>
        <v>0</v>
      </c>
      <c r="AR68" s="3">
        <f>34*4</f>
        <v>136</v>
      </c>
      <c r="AS68" s="8">
        <f t="shared" si="20"/>
        <v>0</v>
      </c>
    </row>
    <row r="69" spans="1:45" ht="12.75" customHeight="1" x14ac:dyDescent="0.2">
      <c r="A69" s="104"/>
      <c r="B69" s="23" t="s">
        <v>17</v>
      </c>
      <c r="C69" s="35" t="s">
        <v>74</v>
      </c>
      <c r="D69" s="24"/>
      <c r="E69" s="4"/>
      <c r="F69" s="4"/>
      <c r="G69" s="4"/>
      <c r="H69" s="73" t="s">
        <v>110</v>
      </c>
      <c r="I69" s="4"/>
      <c r="J69" s="4"/>
      <c r="K69" s="4"/>
      <c r="L69" s="4"/>
      <c r="M69" s="4"/>
      <c r="N69" s="4"/>
      <c r="O69" s="4"/>
      <c r="P69" s="4"/>
      <c r="Q69" s="4"/>
      <c r="R69" s="73" t="s">
        <v>110</v>
      </c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7"/>
      <c r="AJ69" s="7"/>
      <c r="AK69" s="4"/>
      <c r="AL69" s="4"/>
      <c r="AM69" s="7"/>
      <c r="AN69" s="7"/>
      <c r="AO69" s="7"/>
      <c r="AP69" s="7"/>
      <c r="AQ69" s="7">
        <f t="shared" si="19"/>
        <v>0</v>
      </c>
      <c r="AR69" s="3">
        <f>34*2</f>
        <v>68</v>
      </c>
      <c r="AS69" s="8">
        <f t="shared" si="20"/>
        <v>0</v>
      </c>
    </row>
    <row r="70" spans="1:45" ht="25.5" x14ac:dyDescent="0.2">
      <c r="A70" s="104"/>
      <c r="B70" s="23" t="s">
        <v>111</v>
      </c>
      <c r="C70" s="35" t="s">
        <v>74</v>
      </c>
      <c r="D70" s="2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7"/>
      <c r="AJ70" s="7"/>
      <c r="AK70" s="4"/>
      <c r="AL70" s="4"/>
      <c r="AM70" s="7"/>
      <c r="AN70" s="7"/>
      <c r="AO70" s="7"/>
      <c r="AP70" s="7"/>
      <c r="AQ70" s="7">
        <f t="shared" si="19"/>
        <v>0</v>
      </c>
      <c r="AR70" s="3">
        <f>34*2</f>
        <v>68</v>
      </c>
      <c r="AS70" s="8">
        <f t="shared" si="20"/>
        <v>0</v>
      </c>
    </row>
    <row r="71" spans="1:45" ht="12.75" customHeight="1" x14ac:dyDescent="0.2">
      <c r="A71" s="104"/>
      <c r="B71" s="23" t="s">
        <v>75</v>
      </c>
      <c r="C71" s="35" t="s">
        <v>74</v>
      </c>
      <c r="D71" s="2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3"/>
      <c r="AK71" s="4"/>
      <c r="AL71" s="4"/>
      <c r="AM71" s="7"/>
      <c r="AN71" s="7"/>
      <c r="AO71" s="7"/>
      <c r="AP71" s="7"/>
      <c r="AQ71" s="7">
        <f t="shared" si="19"/>
        <v>0</v>
      </c>
      <c r="AR71" s="3">
        <f>34*1</f>
        <v>34</v>
      </c>
      <c r="AS71" s="8">
        <f t="shared" si="20"/>
        <v>0</v>
      </c>
    </row>
    <row r="72" spans="1:45" ht="12.75" customHeight="1" x14ac:dyDescent="0.2">
      <c r="A72" s="104"/>
      <c r="B72" s="23" t="s">
        <v>51</v>
      </c>
      <c r="C72" s="35" t="s">
        <v>74</v>
      </c>
      <c r="D72" s="2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3"/>
      <c r="AJ72" s="4"/>
      <c r="AK72" s="4"/>
      <c r="AL72" s="4"/>
      <c r="AM72" s="7"/>
      <c r="AN72" s="7"/>
      <c r="AO72" s="7"/>
      <c r="AP72" s="7"/>
      <c r="AQ72" s="7">
        <f t="shared" si="19"/>
        <v>0</v>
      </c>
      <c r="AR72" s="3">
        <f t="shared" ref="AR72:AR73" si="21">34*1</f>
        <v>34</v>
      </c>
      <c r="AS72" s="8">
        <f t="shared" si="20"/>
        <v>0</v>
      </c>
    </row>
    <row r="73" spans="1:45" ht="12.75" customHeight="1" x14ac:dyDescent="0.2">
      <c r="A73" s="104"/>
      <c r="B73" s="71" t="s">
        <v>52</v>
      </c>
      <c r="C73" s="35" t="s">
        <v>74</v>
      </c>
      <c r="D73" s="21"/>
      <c r="E73" s="4"/>
      <c r="F73" s="73" t="s">
        <v>110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73" t="s">
        <v>110</v>
      </c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3"/>
      <c r="AJ73" s="4"/>
      <c r="AK73" s="4"/>
      <c r="AL73" s="4"/>
      <c r="AM73" s="7"/>
      <c r="AN73" s="7"/>
      <c r="AO73" s="7"/>
      <c r="AP73" s="7"/>
      <c r="AQ73" s="7">
        <f t="shared" si="19"/>
        <v>0</v>
      </c>
      <c r="AR73" s="3">
        <f t="shared" si="21"/>
        <v>34</v>
      </c>
      <c r="AS73" s="8">
        <f t="shared" si="20"/>
        <v>0</v>
      </c>
    </row>
    <row r="74" spans="1:45" ht="12.75" customHeight="1" x14ac:dyDescent="0.2">
      <c r="A74" s="104"/>
      <c r="B74" s="23" t="s">
        <v>69</v>
      </c>
      <c r="C74" s="35" t="s">
        <v>74</v>
      </c>
      <c r="D74" s="24"/>
      <c r="E74" s="4"/>
      <c r="F74" s="4"/>
      <c r="G74" s="73" t="s">
        <v>110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3"/>
      <c r="AI74" s="3"/>
      <c r="AJ74" s="7"/>
      <c r="AK74" s="4"/>
      <c r="AL74" s="4"/>
      <c r="AM74" s="7"/>
      <c r="AN74" s="7"/>
      <c r="AO74" s="7"/>
      <c r="AP74" s="7"/>
      <c r="AQ74" s="7">
        <f t="shared" si="19"/>
        <v>0</v>
      </c>
      <c r="AR74" s="3">
        <f t="shared" ref="AR74" si="22">34*2</f>
        <v>68</v>
      </c>
      <c r="AS74" s="8">
        <f t="shared" si="20"/>
        <v>0</v>
      </c>
    </row>
    <row r="75" spans="1:45" ht="27" customHeight="1" x14ac:dyDescent="0.2">
      <c r="A75" s="52"/>
      <c r="B75" s="53"/>
      <c r="C75" s="53"/>
      <c r="D75" s="53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2"/>
      <c r="AN75" s="52"/>
      <c r="AO75" s="52"/>
      <c r="AP75" s="52"/>
      <c r="AQ75" s="52"/>
      <c r="AR75" s="52"/>
      <c r="AS75" s="52"/>
    </row>
    <row r="76" spans="1:45" ht="36" customHeight="1" x14ac:dyDescent="0.2">
      <c r="A76" s="107" t="s">
        <v>26</v>
      </c>
      <c r="B76" s="107"/>
      <c r="C76" s="107"/>
      <c r="D76" s="107"/>
      <c r="E76" s="87" t="s">
        <v>40</v>
      </c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8" t="s">
        <v>20</v>
      </c>
      <c r="AR76" s="88" t="s">
        <v>22</v>
      </c>
      <c r="AS76" s="77" t="s">
        <v>21</v>
      </c>
    </row>
    <row r="77" spans="1:45" ht="21" customHeight="1" x14ac:dyDescent="0.2">
      <c r="A77" s="84" t="s">
        <v>0</v>
      </c>
      <c r="B77" s="84"/>
      <c r="C77" s="84"/>
      <c r="D77" s="22" t="s">
        <v>18</v>
      </c>
      <c r="E77" s="84" t="s">
        <v>1</v>
      </c>
      <c r="F77" s="84"/>
      <c r="G77" s="84"/>
      <c r="H77" s="84"/>
      <c r="I77" s="84" t="s">
        <v>2</v>
      </c>
      <c r="J77" s="84"/>
      <c r="K77" s="84"/>
      <c r="L77" s="84"/>
      <c r="M77" s="84" t="s">
        <v>3</v>
      </c>
      <c r="N77" s="84"/>
      <c r="O77" s="84"/>
      <c r="P77" s="84"/>
      <c r="Q77" s="84" t="s">
        <v>4</v>
      </c>
      <c r="R77" s="84"/>
      <c r="S77" s="84"/>
      <c r="T77" s="84"/>
      <c r="U77" s="84" t="s">
        <v>5</v>
      </c>
      <c r="V77" s="84"/>
      <c r="W77" s="84"/>
      <c r="X77" s="84" t="s">
        <v>6</v>
      </c>
      <c r="Y77" s="84"/>
      <c r="Z77" s="84"/>
      <c r="AA77" s="84"/>
      <c r="AB77" s="84" t="s">
        <v>7</v>
      </c>
      <c r="AC77" s="84"/>
      <c r="AD77" s="84"/>
      <c r="AE77" s="84" t="s">
        <v>8</v>
      </c>
      <c r="AF77" s="84"/>
      <c r="AG77" s="84"/>
      <c r="AH77" s="84"/>
      <c r="AI77" s="84"/>
      <c r="AJ77" s="84" t="s">
        <v>9</v>
      </c>
      <c r="AK77" s="84"/>
      <c r="AL77" s="84"/>
      <c r="AM77" s="84" t="s">
        <v>10</v>
      </c>
      <c r="AN77" s="84"/>
      <c r="AO77" s="84"/>
      <c r="AP77" s="84"/>
      <c r="AQ77" s="88"/>
      <c r="AR77" s="88"/>
      <c r="AS77" s="77"/>
    </row>
    <row r="78" spans="1:45" ht="15" customHeight="1" x14ac:dyDescent="0.2">
      <c r="A78" s="84"/>
      <c r="B78" s="84"/>
      <c r="C78" s="84"/>
      <c r="D78" s="22" t="s">
        <v>19</v>
      </c>
      <c r="E78" s="5">
        <v>1</v>
      </c>
      <c r="F78" s="5">
        <v>2</v>
      </c>
      <c r="G78" s="5">
        <v>3</v>
      </c>
      <c r="H78" s="5">
        <v>4</v>
      </c>
      <c r="I78" s="5">
        <v>5</v>
      </c>
      <c r="J78" s="5">
        <v>6</v>
      </c>
      <c r="K78" s="5">
        <v>7</v>
      </c>
      <c r="L78" s="5">
        <v>8</v>
      </c>
      <c r="M78" s="5">
        <v>9</v>
      </c>
      <c r="N78" s="5">
        <v>10</v>
      </c>
      <c r="O78" s="5">
        <v>11</v>
      </c>
      <c r="P78" s="5">
        <v>12</v>
      </c>
      <c r="Q78" s="5">
        <v>13</v>
      </c>
      <c r="R78" s="5">
        <v>14</v>
      </c>
      <c r="S78" s="5">
        <v>15</v>
      </c>
      <c r="T78" s="5">
        <v>16</v>
      </c>
      <c r="U78" s="5">
        <v>17</v>
      </c>
      <c r="V78" s="5">
        <v>18</v>
      </c>
      <c r="W78" s="5">
        <v>19</v>
      </c>
      <c r="X78" s="5">
        <v>20</v>
      </c>
      <c r="Y78" s="5">
        <v>21</v>
      </c>
      <c r="Z78" s="5">
        <v>22</v>
      </c>
      <c r="AA78" s="5">
        <v>23</v>
      </c>
      <c r="AB78" s="5">
        <v>24</v>
      </c>
      <c r="AC78" s="5">
        <v>25</v>
      </c>
      <c r="AD78" s="5">
        <v>26</v>
      </c>
      <c r="AE78" s="5">
        <v>27</v>
      </c>
      <c r="AF78" s="5">
        <v>28</v>
      </c>
      <c r="AG78" s="5">
        <v>29</v>
      </c>
      <c r="AH78" s="5">
        <v>30</v>
      </c>
      <c r="AI78" s="5">
        <v>31</v>
      </c>
      <c r="AJ78" s="5">
        <v>32</v>
      </c>
      <c r="AK78" s="5">
        <v>33</v>
      </c>
      <c r="AL78" s="5">
        <v>34</v>
      </c>
      <c r="AM78" s="5">
        <v>35</v>
      </c>
      <c r="AN78" s="5">
        <v>36</v>
      </c>
      <c r="AO78" s="5">
        <v>37</v>
      </c>
      <c r="AP78" s="5">
        <v>38</v>
      </c>
      <c r="AQ78" s="88"/>
      <c r="AR78" s="88"/>
      <c r="AS78" s="77"/>
    </row>
    <row r="79" spans="1:45" ht="14.25" customHeight="1" x14ac:dyDescent="0.2">
      <c r="A79" s="104" t="s">
        <v>25</v>
      </c>
      <c r="B79" s="71" t="s">
        <v>13</v>
      </c>
      <c r="C79" s="23" t="s">
        <v>77</v>
      </c>
      <c r="D79" s="24"/>
      <c r="E79" s="4"/>
      <c r="F79" s="73" t="s">
        <v>110</v>
      </c>
      <c r="G79" s="4"/>
      <c r="H79" s="4"/>
      <c r="I79" s="4"/>
      <c r="J79" s="4"/>
      <c r="K79" s="4"/>
      <c r="L79" s="4"/>
      <c r="M79" s="4"/>
      <c r="N79" s="4"/>
      <c r="O79" s="4"/>
      <c r="P79" s="73" t="s">
        <v>110</v>
      </c>
      <c r="Q79" s="4"/>
      <c r="R79" s="4"/>
      <c r="S79" s="73" t="s">
        <v>110</v>
      </c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7"/>
      <c r="AN79" s="7"/>
      <c r="AO79" s="7"/>
      <c r="AP79" s="7"/>
      <c r="AQ79" s="7">
        <f t="shared" ref="AQ79:AQ89" si="23">SUM(E79:AP79)</f>
        <v>0</v>
      </c>
      <c r="AR79" s="3">
        <f>34*5</f>
        <v>170</v>
      </c>
      <c r="AS79" s="8">
        <f t="shared" ref="AS79:AS89" si="24">AQ79/AR79</f>
        <v>0</v>
      </c>
    </row>
    <row r="80" spans="1:45" ht="18" customHeight="1" x14ac:dyDescent="0.2">
      <c r="A80" s="104"/>
      <c r="B80" s="71" t="s">
        <v>27</v>
      </c>
      <c r="C80" s="23" t="s">
        <v>77</v>
      </c>
      <c r="D80" s="24"/>
      <c r="E80" s="4"/>
      <c r="F80" s="4"/>
      <c r="G80" s="4"/>
      <c r="H80" s="73" t="s">
        <v>110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7"/>
      <c r="AN80" s="7"/>
      <c r="AO80" s="7"/>
      <c r="AP80" s="7"/>
      <c r="AQ80" s="7">
        <f t="shared" si="23"/>
        <v>0</v>
      </c>
      <c r="AR80" s="3">
        <f>34*3</f>
        <v>102</v>
      </c>
      <c r="AS80" s="8">
        <f t="shared" si="24"/>
        <v>0</v>
      </c>
    </row>
    <row r="81" spans="1:45" ht="21" customHeight="1" x14ac:dyDescent="0.2">
      <c r="A81" s="104"/>
      <c r="B81" s="71" t="s">
        <v>12</v>
      </c>
      <c r="C81" s="23" t="s">
        <v>77</v>
      </c>
      <c r="D81" s="19"/>
      <c r="E81" s="4"/>
      <c r="F81" s="4"/>
      <c r="G81" s="4"/>
      <c r="H81" s="73" t="s">
        <v>110</v>
      </c>
      <c r="I81" s="4"/>
      <c r="J81" s="4"/>
      <c r="K81" s="73" t="s">
        <v>110</v>
      </c>
      <c r="L81" s="4"/>
      <c r="M81" s="4"/>
      <c r="N81" s="73" t="s">
        <v>110</v>
      </c>
      <c r="O81" s="4"/>
      <c r="P81" s="4"/>
      <c r="Q81" s="4"/>
      <c r="R81" s="4"/>
      <c r="S81" s="4"/>
      <c r="T81" s="73" t="s">
        <v>110</v>
      </c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7"/>
      <c r="AN81" s="7"/>
      <c r="AO81" s="7"/>
      <c r="AP81" s="7"/>
      <c r="AQ81" s="7">
        <f t="shared" si="23"/>
        <v>0</v>
      </c>
      <c r="AR81" s="3">
        <f t="shared" ref="AR81" si="25">34*3</f>
        <v>102</v>
      </c>
      <c r="AS81" s="8">
        <f t="shared" si="24"/>
        <v>0</v>
      </c>
    </row>
    <row r="82" spans="1:45" ht="21" customHeight="1" x14ac:dyDescent="0.2">
      <c r="A82" s="104"/>
      <c r="B82" s="71" t="s">
        <v>11</v>
      </c>
      <c r="C82" s="23" t="s">
        <v>77</v>
      </c>
      <c r="D82" s="24"/>
      <c r="E82" s="4"/>
      <c r="F82" s="73" t="s">
        <v>110</v>
      </c>
      <c r="G82" s="4"/>
      <c r="H82" s="4"/>
      <c r="I82" s="4"/>
      <c r="J82" s="4"/>
      <c r="K82" s="73" t="s">
        <v>110</v>
      </c>
      <c r="L82" s="4"/>
      <c r="M82" s="4"/>
      <c r="O82" s="4"/>
      <c r="P82" s="73" t="s">
        <v>110</v>
      </c>
      <c r="Q82" s="4"/>
      <c r="R82" s="4"/>
      <c r="T82" s="73" t="s">
        <v>110</v>
      </c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7"/>
      <c r="AJ82" s="7"/>
      <c r="AK82" s="4"/>
      <c r="AL82" s="4"/>
      <c r="AM82" s="7"/>
      <c r="AN82" s="7"/>
      <c r="AO82" s="7"/>
      <c r="AP82" s="7"/>
      <c r="AQ82" s="7">
        <f t="shared" si="23"/>
        <v>0</v>
      </c>
      <c r="AR82" s="3">
        <f t="shared" ref="AR82" si="26">34*5</f>
        <v>170</v>
      </c>
      <c r="AS82" s="8">
        <f t="shared" si="24"/>
        <v>0</v>
      </c>
    </row>
    <row r="83" spans="1:45" ht="21" customHeight="1" x14ac:dyDescent="0.2">
      <c r="A83" s="104"/>
      <c r="B83" s="71" t="s">
        <v>28</v>
      </c>
      <c r="C83" s="23" t="s">
        <v>77</v>
      </c>
      <c r="D83" s="24"/>
      <c r="E83" s="4"/>
      <c r="F83" s="4"/>
      <c r="G83" s="4"/>
      <c r="H83" s="4"/>
      <c r="I83" s="73" t="s">
        <v>110</v>
      </c>
      <c r="J83" s="4"/>
      <c r="K83" s="4"/>
      <c r="L83" s="73" t="s">
        <v>110</v>
      </c>
      <c r="M83" s="4"/>
      <c r="N83" s="4"/>
      <c r="O83" s="4"/>
      <c r="P83" s="4"/>
      <c r="Q83" s="4"/>
      <c r="R83" s="4"/>
      <c r="S83" s="73" t="s">
        <v>110</v>
      </c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7"/>
      <c r="AJ83" s="7"/>
      <c r="AK83" s="4"/>
      <c r="AL83" s="4"/>
      <c r="AM83" s="7"/>
      <c r="AN83" s="7"/>
      <c r="AO83" s="7"/>
      <c r="AP83" s="7"/>
      <c r="AQ83" s="7">
        <f t="shared" si="23"/>
        <v>0</v>
      </c>
      <c r="AR83" s="3">
        <f t="shared" ref="AR83" si="27">34*3</f>
        <v>102</v>
      </c>
      <c r="AS83" s="8">
        <f t="shared" si="24"/>
        <v>0</v>
      </c>
    </row>
    <row r="84" spans="1:45" ht="18" customHeight="1" x14ac:dyDescent="0.2">
      <c r="A84" s="104"/>
      <c r="B84" s="71" t="s">
        <v>30</v>
      </c>
      <c r="C84" s="23" t="s">
        <v>77</v>
      </c>
      <c r="D84" s="24"/>
      <c r="E84" s="4"/>
      <c r="F84" s="4"/>
      <c r="G84" s="4"/>
      <c r="H84" s="4"/>
      <c r="I84" s="73" t="s">
        <v>110</v>
      </c>
      <c r="J84" s="4"/>
      <c r="K84" s="4"/>
      <c r="L84" s="4"/>
      <c r="M84" s="4"/>
      <c r="N84" s="4"/>
      <c r="O84" s="4"/>
      <c r="P84" s="4"/>
      <c r="Q84" s="4"/>
      <c r="R84" s="73" t="s">
        <v>110</v>
      </c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3"/>
      <c r="AH84" s="4"/>
      <c r="AI84" s="4"/>
      <c r="AJ84" s="7"/>
      <c r="AK84" s="4"/>
      <c r="AL84" s="4"/>
      <c r="AM84" s="7"/>
      <c r="AN84" s="7"/>
      <c r="AO84" s="7"/>
      <c r="AP84" s="7"/>
      <c r="AQ84" s="7">
        <f t="shared" si="23"/>
        <v>0</v>
      </c>
      <c r="AR84" s="3">
        <f>34*1</f>
        <v>34</v>
      </c>
      <c r="AS84" s="8">
        <f t="shared" si="24"/>
        <v>0</v>
      </c>
    </row>
    <row r="85" spans="1:45" ht="18" customHeight="1" x14ac:dyDescent="0.2">
      <c r="A85" s="104"/>
      <c r="B85" s="71" t="s">
        <v>29</v>
      </c>
      <c r="C85" s="23" t="s">
        <v>77</v>
      </c>
      <c r="D85" s="21"/>
      <c r="E85" s="4"/>
      <c r="F85" s="4"/>
      <c r="G85" s="73" t="s">
        <v>110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73" t="s">
        <v>110</v>
      </c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3"/>
      <c r="AG85" s="3"/>
      <c r="AH85" s="4"/>
      <c r="AI85" s="4"/>
      <c r="AJ85" s="7"/>
      <c r="AK85" s="3"/>
      <c r="AL85" s="4"/>
      <c r="AM85" s="7"/>
      <c r="AN85" s="7"/>
      <c r="AO85" s="7"/>
      <c r="AP85" s="7"/>
      <c r="AQ85" s="7">
        <f t="shared" si="23"/>
        <v>0</v>
      </c>
      <c r="AR85" s="3">
        <f t="shared" ref="AR85:AR87" si="28">34*1</f>
        <v>34</v>
      </c>
      <c r="AS85" s="8">
        <f t="shared" si="24"/>
        <v>0</v>
      </c>
    </row>
    <row r="86" spans="1:45" ht="18" customHeight="1" x14ac:dyDescent="0.2">
      <c r="A86" s="104"/>
      <c r="B86" s="23" t="s">
        <v>51</v>
      </c>
      <c r="C86" s="23" t="s">
        <v>77</v>
      </c>
      <c r="D86" s="21"/>
      <c r="E86" s="4"/>
      <c r="F86" s="4"/>
      <c r="G86" s="4"/>
      <c r="H86" s="4"/>
      <c r="I86" s="4"/>
      <c r="J86" s="4"/>
      <c r="K86" s="4"/>
      <c r="L86" s="73" t="s">
        <v>110</v>
      </c>
      <c r="M86" s="4"/>
      <c r="N86" s="4"/>
      <c r="O86" s="4"/>
      <c r="P86" s="4"/>
      <c r="Q86" s="4"/>
      <c r="R86" s="4"/>
      <c r="S86" s="4"/>
      <c r="T86" s="73" t="s">
        <v>110</v>
      </c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3"/>
      <c r="AG86" s="3"/>
      <c r="AH86" s="4"/>
      <c r="AI86" s="4"/>
      <c r="AJ86" s="7"/>
      <c r="AK86" s="3"/>
      <c r="AL86" s="4"/>
      <c r="AM86" s="7"/>
      <c r="AN86" s="7"/>
      <c r="AO86" s="7"/>
      <c r="AP86" s="7"/>
      <c r="AQ86" s="7">
        <f t="shared" si="23"/>
        <v>0</v>
      </c>
      <c r="AR86" s="3">
        <f t="shared" si="28"/>
        <v>34</v>
      </c>
      <c r="AS86" s="8">
        <f t="shared" si="24"/>
        <v>0</v>
      </c>
    </row>
    <row r="87" spans="1:45" ht="12.75" customHeight="1" x14ac:dyDescent="0.2">
      <c r="A87" s="104"/>
      <c r="B87" s="71" t="s">
        <v>52</v>
      </c>
      <c r="C87" s="23" t="s">
        <v>77</v>
      </c>
      <c r="D87" s="21"/>
      <c r="E87" s="4"/>
      <c r="F87" s="73" t="s">
        <v>110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73" t="s">
        <v>110</v>
      </c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3"/>
      <c r="AG87" s="3"/>
      <c r="AH87" s="4"/>
      <c r="AI87" s="4"/>
      <c r="AJ87" s="7"/>
      <c r="AK87" s="3"/>
      <c r="AL87" s="4"/>
      <c r="AM87" s="7"/>
      <c r="AN87" s="7"/>
      <c r="AO87" s="7"/>
      <c r="AP87" s="7"/>
      <c r="AQ87" s="7">
        <f t="shared" si="23"/>
        <v>0</v>
      </c>
      <c r="AR87" s="3">
        <f t="shared" si="28"/>
        <v>34</v>
      </c>
      <c r="AS87" s="8">
        <f t="shared" si="24"/>
        <v>0</v>
      </c>
    </row>
    <row r="88" spans="1:45" ht="15" customHeight="1" x14ac:dyDescent="0.2">
      <c r="A88" s="104"/>
      <c r="B88" s="23" t="s">
        <v>76</v>
      </c>
      <c r="C88" s="23" t="s">
        <v>77</v>
      </c>
      <c r="D88" s="2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3"/>
      <c r="AI88" s="3"/>
      <c r="AJ88" s="7"/>
      <c r="AK88" s="4"/>
      <c r="AL88" s="4"/>
      <c r="AM88" s="7"/>
      <c r="AN88" s="7"/>
      <c r="AO88" s="7"/>
      <c r="AP88" s="7"/>
      <c r="AQ88" s="7">
        <f t="shared" si="23"/>
        <v>0</v>
      </c>
      <c r="AR88" s="3">
        <f>34*2</f>
        <v>68</v>
      </c>
      <c r="AS88" s="8">
        <f t="shared" si="24"/>
        <v>0</v>
      </c>
    </row>
    <row r="89" spans="1:45" ht="30.75" customHeight="1" x14ac:dyDescent="0.2">
      <c r="A89" s="104"/>
      <c r="B89" s="71" t="s">
        <v>69</v>
      </c>
      <c r="C89" s="23" t="s">
        <v>77</v>
      </c>
      <c r="D89" s="24"/>
      <c r="E89" s="4"/>
      <c r="F89" s="4"/>
      <c r="G89" s="73" t="s">
        <v>110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3"/>
      <c r="AI89" s="3"/>
      <c r="AJ89" s="7"/>
      <c r="AK89" s="4"/>
      <c r="AL89" s="4"/>
      <c r="AM89" s="7"/>
      <c r="AN89" s="7"/>
      <c r="AO89" s="7"/>
      <c r="AP89" s="7"/>
      <c r="AQ89" s="7">
        <f t="shared" si="23"/>
        <v>0</v>
      </c>
      <c r="AR89" s="3">
        <f t="shared" ref="AR89" si="29">34*2</f>
        <v>68</v>
      </c>
      <c r="AS89" s="8">
        <f t="shared" si="24"/>
        <v>0</v>
      </c>
    </row>
    <row r="90" spans="1:45" ht="27" customHeight="1" x14ac:dyDescent="0.2">
      <c r="A90" s="89"/>
      <c r="B90" s="89"/>
      <c r="C90" s="89"/>
      <c r="D90" s="89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2"/>
      <c r="AN90" s="52"/>
      <c r="AO90" s="52"/>
      <c r="AP90" s="52"/>
      <c r="AQ90" s="52"/>
      <c r="AR90" s="52"/>
      <c r="AS90" s="52"/>
    </row>
    <row r="91" spans="1:45" s="2" customFormat="1" ht="51" customHeight="1" x14ac:dyDescent="0.2">
      <c r="A91" s="109" t="s">
        <v>31</v>
      </c>
      <c r="B91" s="110"/>
      <c r="C91" s="110"/>
      <c r="D91" s="111"/>
      <c r="E91" s="156" t="s">
        <v>40</v>
      </c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57"/>
      <c r="AO91" s="157"/>
      <c r="AP91" s="158"/>
      <c r="AQ91" s="148" t="s">
        <v>20</v>
      </c>
      <c r="AR91" s="93" t="s">
        <v>22</v>
      </c>
      <c r="AS91" s="96" t="s">
        <v>21</v>
      </c>
    </row>
    <row r="92" spans="1:45" s="2" customFormat="1" ht="21.75" customHeight="1" x14ac:dyDescent="0.2">
      <c r="A92" s="78" t="s">
        <v>0</v>
      </c>
      <c r="B92" s="99"/>
      <c r="C92" s="79"/>
      <c r="D92" s="22" t="s">
        <v>18</v>
      </c>
      <c r="E92" s="101" t="s">
        <v>1</v>
      </c>
      <c r="F92" s="102"/>
      <c r="G92" s="102"/>
      <c r="H92" s="103"/>
      <c r="I92" s="101" t="s">
        <v>2</v>
      </c>
      <c r="J92" s="102"/>
      <c r="K92" s="102"/>
      <c r="L92" s="103"/>
      <c r="M92" s="101" t="s">
        <v>3</v>
      </c>
      <c r="N92" s="102"/>
      <c r="O92" s="102"/>
      <c r="P92" s="103"/>
      <c r="Q92" s="101" t="s">
        <v>4</v>
      </c>
      <c r="R92" s="102"/>
      <c r="S92" s="102"/>
      <c r="T92" s="103"/>
      <c r="U92" s="101" t="s">
        <v>5</v>
      </c>
      <c r="V92" s="102"/>
      <c r="W92" s="103"/>
      <c r="X92" s="101" t="s">
        <v>6</v>
      </c>
      <c r="Y92" s="102"/>
      <c r="Z92" s="102"/>
      <c r="AA92" s="103"/>
      <c r="AB92" s="101" t="s">
        <v>7</v>
      </c>
      <c r="AC92" s="102"/>
      <c r="AD92" s="103"/>
      <c r="AE92" s="101" t="s">
        <v>8</v>
      </c>
      <c r="AF92" s="102"/>
      <c r="AG92" s="102"/>
      <c r="AH92" s="102"/>
      <c r="AI92" s="103"/>
      <c r="AJ92" s="101" t="s">
        <v>9</v>
      </c>
      <c r="AK92" s="102"/>
      <c r="AL92" s="103"/>
      <c r="AM92" s="101" t="s">
        <v>10</v>
      </c>
      <c r="AN92" s="102"/>
      <c r="AO92" s="102"/>
      <c r="AP92" s="103"/>
      <c r="AQ92" s="149"/>
      <c r="AR92" s="94"/>
      <c r="AS92" s="97"/>
    </row>
    <row r="93" spans="1:45" s="6" customFormat="1" ht="11.25" customHeight="1" x14ac:dyDescent="0.2">
      <c r="A93" s="80"/>
      <c r="B93" s="100"/>
      <c r="C93" s="81"/>
      <c r="D93" s="22" t="s">
        <v>19</v>
      </c>
      <c r="E93" s="5">
        <v>1</v>
      </c>
      <c r="F93" s="5">
        <v>2</v>
      </c>
      <c r="G93" s="5">
        <v>3</v>
      </c>
      <c r="H93" s="5">
        <v>4</v>
      </c>
      <c r="I93" s="5">
        <v>5</v>
      </c>
      <c r="J93" s="5">
        <v>6</v>
      </c>
      <c r="K93" s="5">
        <v>7</v>
      </c>
      <c r="L93" s="5">
        <v>8</v>
      </c>
      <c r="M93" s="5">
        <v>9</v>
      </c>
      <c r="N93" s="5">
        <v>10</v>
      </c>
      <c r="O93" s="5">
        <v>11</v>
      </c>
      <c r="P93" s="5">
        <v>12</v>
      </c>
      <c r="Q93" s="5">
        <v>13</v>
      </c>
      <c r="R93" s="5">
        <v>14</v>
      </c>
      <c r="S93" s="5">
        <v>15</v>
      </c>
      <c r="T93" s="5">
        <v>16</v>
      </c>
      <c r="U93" s="5">
        <v>17</v>
      </c>
      <c r="V93" s="5">
        <v>18</v>
      </c>
      <c r="W93" s="5">
        <v>19</v>
      </c>
      <c r="X93" s="5">
        <v>20</v>
      </c>
      <c r="Y93" s="5">
        <v>21</v>
      </c>
      <c r="Z93" s="5">
        <v>22</v>
      </c>
      <c r="AA93" s="5">
        <v>23</v>
      </c>
      <c r="AB93" s="5">
        <v>24</v>
      </c>
      <c r="AC93" s="5">
        <v>25</v>
      </c>
      <c r="AD93" s="5">
        <v>26</v>
      </c>
      <c r="AE93" s="5">
        <v>27</v>
      </c>
      <c r="AF93" s="5">
        <v>28</v>
      </c>
      <c r="AG93" s="5">
        <v>29</v>
      </c>
      <c r="AH93" s="5">
        <v>30</v>
      </c>
      <c r="AI93" s="5">
        <v>31</v>
      </c>
      <c r="AJ93" s="5">
        <v>32</v>
      </c>
      <c r="AK93" s="5">
        <v>33</v>
      </c>
      <c r="AL93" s="5">
        <v>34</v>
      </c>
      <c r="AM93" s="5">
        <v>35</v>
      </c>
      <c r="AN93" s="5">
        <v>36</v>
      </c>
      <c r="AO93" s="5">
        <v>37</v>
      </c>
      <c r="AP93" s="5">
        <v>38</v>
      </c>
      <c r="AQ93" s="150"/>
      <c r="AR93" s="95"/>
      <c r="AS93" s="98"/>
    </row>
    <row r="94" spans="1:45" ht="12.75" customHeight="1" x14ac:dyDescent="0.2">
      <c r="A94" s="159" t="s">
        <v>25</v>
      </c>
      <c r="B94" s="82" t="s">
        <v>13</v>
      </c>
      <c r="C94" s="23" t="s">
        <v>90</v>
      </c>
      <c r="D94" s="24"/>
      <c r="E94" s="4"/>
      <c r="F94" s="73" t="s">
        <v>110</v>
      </c>
      <c r="G94" s="4"/>
      <c r="H94" s="4"/>
      <c r="I94" s="4"/>
      <c r="J94" s="73" t="s">
        <v>110</v>
      </c>
      <c r="K94" s="4"/>
      <c r="L94" s="4"/>
      <c r="M94" s="4"/>
      <c r="N94" s="73" t="s">
        <v>110</v>
      </c>
      <c r="O94" s="4"/>
      <c r="P94" s="4"/>
      <c r="Q94" s="4"/>
      <c r="R94" s="73" t="s">
        <v>110</v>
      </c>
      <c r="S94" s="4"/>
      <c r="T94" s="73" t="s">
        <v>110</v>
      </c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7"/>
      <c r="AN94" s="7"/>
      <c r="AO94" s="7"/>
      <c r="AP94" s="7"/>
      <c r="AQ94" s="7">
        <f t="shared" ref="AQ94:AQ115" si="30">SUM(E94:AP94)</f>
        <v>0</v>
      </c>
      <c r="AR94" s="3">
        <f>34*6</f>
        <v>204</v>
      </c>
      <c r="AS94" s="8">
        <f t="shared" ref="AS94:AS115" si="31">AQ94/AR94</f>
        <v>0</v>
      </c>
    </row>
    <row r="95" spans="1:45" x14ac:dyDescent="0.2">
      <c r="A95" s="159"/>
      <c r="B95" s="108"/>
      <c r="C95" s="23" t="s">
        <v>91</v>
      </c>
      <c r="D95" s="2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7"/>
      <c r="AN95" s="7"/>
      <c r="AO95" s="7"/>
      <c r="AP95" s="7"/>
      <c r="AQ95" s="7">
        <f t="shared" si="30"/>
        <v>0</v>
      </c>
      <c r="AR95" s="3">
        <f t="shared" ref="AR95" si="32">34*6</f>
        <v>204</v>
      </c>
      <c r="AS95" s="8">
        <f t="shared" si="31"/>
        <v>0</v>
      </c>
    </row>
    <row r="96" spans="1:45" ht="12.75" customHeight="1" x14ac:dyDescent="0.2">
      <c r="A96" s="159"/>
      <c r="B96" s="82" t="s">
        <v>27</v>
      </c>
      <c r="C96" s="23" t="s">
        <v>90</v>
      </c>
      <c r="D96" s="24"/>
      <c r="E96" s="4"/>
      <c r="F96" s="4"/>
      <c r="G96" s="4"/>
      <c r="H96" s="4"/>
      <c r="I96" s="73" t="s">
        <v>110</v>
      </c>
      <c r="J96" s="4"/>
      <c r="K96" s="4"/>
      <c r="L96" s="4"/>
      <c r="M96" s="4"/>
      <c r="N96" s="4"/>
      <c r="O96" s="73" t="s">
        <v>110</v>
      </c>
      <c r="P96" s="4"/>
      <c r="Q96" s="4"/>
      <c r="R96" s="4"/>
      <c r="S96" s="73" t="s">
        <v>110</v>
      </c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7"/>
      <c r="AN96" s="7"/>
      <c r="AO96" s="7"/>
      <c r="AP96" s="7"/>
      <c r="AQ96" s="7">
        <f t="shared" si="30"/>
        <v>0</v>
      </c>
      <c r="AR96" s="3">
        <f>34*3</f>
        <v>102</v>
      </c>
      <c r="AS96" s="8">
        <f t="shared" si="31"/>
        <v>0</v>
      </c>
    </row>
    <row r="97" spans="1:45" x14ac:dyDescent="0.2">
      <c r="A97" s="159"/>
      <c r="B97" s="108"/>
      <c r="C97" s="23" t="s">
        <v>91</v>
      </c>
      <c r="D97" s="24"/>
      <c r="E97" s="4"/>
      <c r="F97" s="4"/>
      <c r="G97" s="4"/>
      <c r="H97" s="4"/>
      <c r="I97" s="4"/>
      <c r="J97" s="73" t="s">
        <v>110</v>
      </c>
      <c r="K97" s="4"/>
      <c r="L97" s="4"/>
      <c r="M97" s="4"/>
      <c r="N97" s="73" t="s">
        <v>110</v>
      </c>
      <c r="O97" s="4"/>
      <c r="P97" s="4"/>
      <c r="Q97" s="4"/>
      <c r="R97" s="73" t="s">
        <v>110</v>
      </c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7"/>
      <c r="AN97" s="7"/>
      <c r="AO97" s="7"/>
      <c r="AP97" s="7"/>
      <c r="AQ97" s="7">
        <f t="shared" si="30"/>
        <v>0</v>
      </c>
      <c r="AR97" s="3">
        <f t="shared" ref="AR97:AR99" si="33">34*3</f>
        <v>102</v>
      </c>
      <c r="AS97" s="8">
        <f t="shared" si="31"/>
        <v>0</v>
      </c>
    </row>
    <row r="98" spans="1:45" ht="12.75" customHeight="1" x14ac:dyDescent="0.2">
      <c r="A98" s="159"/>
      <c r="B98" s="82" t="s">
        <v>12</v>
      </c>
      <c r="C98" s="23" t="s">
        <v>90</v>
      </c>
      <c r="D98" s="2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7"/>
      <c r="AN98" s="7"/>
      <c r="AO98" s="7"/>
      <c r="AP98" s="7"/>
      <c r="AQ98" s="7">
        <f t="shared" si="30"/>
        <v>0</v>
      </c>
      <c r="AR98" s="3">
        <f t="shared" si="33"/>
        <v>102</v>
      </c>
      <c r="AS98" s="8">
        <f t="shared" si="31"/>
        <v>0</v>
      </c>
    </row>
    <row r="99" spans="1:45" ht="12.75" customHeight="1" x14ac:dyDescent="0.2">
      <c r="A99" s="159"/>
      <c r="B99" s="108"/>
      <c r="C99" s="23" t="s">
        <v>91</v>
      </c>
      <c r="D99" s="2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7"/>
      <c r="AJ99" s="7"/>
      <c r="AK99" s="4"/>
      <c r="AL99" s="4"/>
      <c r="AM99" s="7"/>
      <c r="AN99" s="7"/>
      <c r="AO99" s="7"/>
      <c r="AP99" s="7"/>
      <c r="AQ99" s="7">
        <f t="shared" si="30"/>
        <v>0</v>
      </c>
      <c r="AR99" s="3">
        <f t="shared" si="33"/>
        <v>102</v>
      </c>
      <c r="AS99" s="8">
        <f t="shared" si="31"/>
        <v>0</v>
      </c>
    </row>
    <row r="100" spans="1:45" ht="12.75" customHeight="1" x14ac:dyDescent="0.2">
      <c r="A100" s="159"/>
      <c r="B100" s="82" t="s">
        <v>11</v>
      </c>
      <c r="C100" s="23" t="s">
        <v>90</v>
      </c>
      <c r="D100" s="24"/>
      <c r="E100" s="4"/>
      <c r="G100" s="73" t="s">
        <v>110</v>
      </c>
      <c r="H100" s="4"/>
      <c r="I100" s="4"/>
      <c r="J100" s="73" t="s">
        <v>110</v>
      </c>
      <c r="L100" s="4"/>
      <c r="M100" s="4"/>
      <c r="N100" s="4"/>
      <c r="P100" s="4"/>
      <c r="Q100" s="4"/>
      <c r="R100" s="73" t="s">
        <v>110</v>
      </c>
      <c r="S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7"/>
      <c r="AJ100" s="7"/>
      <c r="AK100" s="4"/>
      <c r="AL100" s="4"/>
      <c r="AM100" s="7"/>
      <c r="AN100" s="7"/>
      <c r="AO100" s="7"/>
      <c r="AP100" s="7"/>
      <c r="AQ100" s="7">
        <f t="shared" si="30"/>
        <v>0</v>
      </c>
      <c r="AR100" s="3">
        <f>34*5</f>
        <v>170</v>
      </c>
      <c r="AS100" s="8">
        <f t="shared" si="31"/>
        <v>0</v>
      </c>
    </row>
    <row r="101" spans="1:45" ht="12.75" customHeight="1" x14ac:dyDescent="0.2">
      <c r="A101" s="159"/>
      <c r="B101" s="108"/>
      <c r="C101" s="23" t="s">
        <v>91</v>
      </c>
      <c r="D101" s="24"/>
      <c r="E101" s="4"/>
      <c r="F101" s="4"/>
      <c r="G101" s="73" t="s">
        <v>110</v>
      </c>
      <c r="H101" s="4"/>
      <c r="I101" s="4"/>
      <c r="J101" s="4"/>
      <c r="K101" s="73" t="s">
        <v>110</v>
      </c>
      <c r="L101" s="4"/>
      <c r="M101" s="4"/>
      <c r="N101" s="4"/>
      <c r="O101" s="4"/>
      <c r="P101" s="4"/>
      <c r="Q101" s="73" t="s">
        <v>110</v>
      </c>
      <c r="R101" s="4"/>
      <c r="S101" s="4"/>
      <c r="T101" s="73" t="s">
        <v>110</v>
      </c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7"/>
      <c r="AJ101" s="7"/>
      <c r="AK101" s="4"/>
      <c r="AL101" s="4"/>
      <c r="AM101" s="7"/>
      <c r="AN101" s="7"/>
      <c r="AO101" s="7"/>
      <c r="AP101" s="7"/>
      <c r="AQ101" s="7">
        <f t="shared" si="30"/>
        <v>0</v>
      </c>
      <c r="AR101" s="3">
        <f t="shared" ref="AR101" si="34">34*5</f>
        <v>170</v>
      </c>
      <c r="AS101" s="8">
        <f t="shared" si="31"/>
        <v>0</v>
      </c>
    </row>
    <row r="102" spans="1:45" x14ac:dyDescent="0.2">
      <c r="A102" s="159"/>
      <c r="B102" s="82" t="s">
        <v>28</v>
      </c>
      <c r="C102" s="23" t="s">
        <v>90</v>
      </c>
      <c r="D102" s="24"/>
      <c r="E102" s="4"/>
      <c r="F102" s="4"/>
      <c r="G102" s="4"/>
      <c r="H102" s="4"/>
      <c r="I102" s="4"/>
      <c r="J102" s="73" t="s">
        <v>110</v>
      </c>
      <c r="K102" s="4"/>
      <c r="L102" s="4"/>
      <c r="M102" s="4"/>
      <c r="N102" s="73" t="s">
        <v>110</v>
      </c>
      <c r="O102" s="4"/>
      <c r="P102" s="4"/>
      <c r="Q102" s="4"/>
      <c r="R102" s="4"/>
      <c r="S102" s="73" t="s">
        <v>110</v>
      </c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7"/>
      <c r="AJ102" s="7"/>
      <c r="AK102" s="4"/>
      <c r="AL102" s="4"/>
      <c r="AM102" s="7"/>
      <c r="AN102" s="7"/>
      <c r="AO102" s="7"/>
      <c r="AP102" s="7"/>
      <c r="AQ102" s="7">
        <f t="shared" si="30"/>
        <v>0</v>
      </c>
      <c r="AR102" s="3">
        <f>34*3</f>
        <v>102</v>
      </c>
      <c r="AS102" s="8">
        <f t="shared" si="31"/>
        <v>0</v>
      </c>
    </row>
    <row r="103" spans="1:45" x14ac:dyDescent="0.2">
      <c r="A103" s="159"/>
      <c r="B103" s="108"/>
      <c r="C103" s="23" t="s">
        <v>91</v>
      </c>
      <c r="D103" s="24"/>
      <c r="E103" s="4"/>
      <c r="F103" s="4"/>
      <c r="G103" s="4"/>
      <c r="H103" s="4"/>
      <c r="I103" s="4"/>
      <c r="J103" s="73" t="s">
        <v>110</v>
      </c>
      <c r="K103" s="4"/>
      <c r="L103" s="4"/>
      <c r="M103" s="4"/>
      <c r="N103" s="73" t="s">
        <v>110</v>
      </c>
      <c r="O103" s="4"/>
      <c r="P103" s="4"/>
      <c r="Q103" s="4"/>
      <c r="R103" s="4"/>
      <c r="S103" s="73" t="s">
        <v>110</v>
      </c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7"/>
      <c r="AJ103" s="7"/>
      <c r="AK103" s="4"/>
      <c r="AL103" s="4"/>
      <c r="AM103" s="7"/>
      <c r="AN103" s="7"/>
      <c r="AO103" s="7"/>
      <c r="AP103" s="7"/>
      <c r="AQ103" s="7">
        <f t="shared" si="30"/>
        <v>0</v>
      </c>
      <c r="AR103" s="3">
        <f t="shared" ref="AR103" si="35">34*3</f>
        <v>102</v>
      </c>
      <c r="AS103" s="8">
        <f t="shared" si="31"/>
        <v>0</v>
      </c>
    </row>
    <row r="104" spans="1:45" ht="12.75" customHeight="1" x14ac:dyDescent="0.2">
      <c r="A104" s="159"/>
      <c r="B104" s="82" t="s">
        <v>30</v>
      </c>
      <c r="C104" s="23" t="s">
        <v>90</v>
      </c>
      <c r="D104" s="24"/>
      <c r="E104" s="4"/>
      <c r="F104" s="4"/>
      <c r="G104" s="73" t="s">
        <v>110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73" t="s">
        <v>110</v>
      </c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3"/>
      <c r="AH104" s="4"/>
      <c r="AI104" s="4"/>
      <c r="AJ104" s="7"/>
      <c r="AK104" s="4"/>
      <c r="AL104" s="4"/>
      <c r="AM104" s="7"/>
      <c r="AN104" s="7"/>
      <c r="AO104" s="7"/>
      <c r="AP104" s="7"/>
      <c r="AQ104" s="7">
        <f t="shared" si="30"/>
        <v>0</v>
      </c>
      <c r="AR104" s="3">
        <f>34*1</f>
        <v>34</v>
      </c>
      <c r="AS104" s="8">
        <f t="shared" si="31"/>
        <v>0</v>
      </c>
    </row>
    <row r="105" spans="1:45" ht="12.75" customHeight="1" x14ac:dyDescent="0.2">
      <c r="A105" s="159"/>
      <c r="B105" s="108"/>
      <c r="C105" s="23" t="s">
        <v>91</v>
      </c>
      <c r="D105" s="24"/>
      <c r="E105" s="4"/>
      <c r="F105" s="4"/>
      <c r="G105" s="73" t="s">
        <v>110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73" t="s">
        <v>110</v>
      </c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3"/>
      <c r="AK105" s="4"/>
      <c r="AL105" s="4"/>
      <c r="AM105" s="7"/>
      <c r="AN105" s="7"/>
      <c r="AO105" s="7"/>
      <c r="AP105" s="7"/>
      <c r="AQ105" s="7">
        <f t="shared" si="30"/>
        <v>0</v>
      </c>
      <c r="AR105" s="3">
        <f t="shared" ref="AR105:AR111" si="36">34*1</f>
        <v>34</v>
      </c>
      <c r="AS105" s="8">
        <f t="shared" si="31"/>
        <v>0</v>
      </c>
    </row>
    <row r="106" spans="1:45" ht="12.75" customHeight="1" x14ac:dyDescent="0.2">
      <c r="A106" s="159"/>
      <c r="B106" s="82" t="s">
        <v>29</v>
      </c>
      <c r="C106" s="23" t="s">
        <v>90</v>
      </c>
      <c r="D106" s="24"/>
      <c r="E106" s="4"/>
      <c r="F106" s="73" t="s">
        <v>110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73" t="s">
        <v>110</v>
      </c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3"/>
      <c r="AJ106" s="4"/>
      <c r="AK106" s="4"/>
      <c r="AL106" s="4"/>
      <c r="AM106" s="7"/>
      <c r="AN106" s="7"/>
      <c r="AO106" s="7"/>
      <c r="AP106" s="7"/>
      <c r="AQ106" s="7">
        <f t="shared" si="30"/>
        <v>0</v>
      </c>
      <c r="AR106" s="3">
        <f t="shared" si="36"/>
        <v>34</v>
      </c>
      <c r="AS106" s="8">
        <f t="shared" si="31"/>
        <v>0</v>
      </c>
    </row>
    <row r="107" spans="1:45" ht="12.75" customHeight="1" x14ac:dyDescent="0.2">
      <c r="A107" s="159"/>
      <c r="B107" s="108"/>
      <c r="C107" s="23" t="s">
        <v>91</v>
      </c>
      <c r="D107" s="24"/>
      <c r="E107" s="4"/>
      <c r="F107" s="73" t="s">
        <v>110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73" t="s">
        <v>110</v>
      </c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3"/>
      <c r="AG107" s="3"/>
      <c r="AH107" s="4"/>
      <c r="AI107" s="4"/>
      <c r="AJ107" s="7"/>
      <c r="AK107" s="3"/>
      <c r="AL107" s="4"/>
      <c r="AM107" s="7"/>
      <c r="AN107" s="7"/>
      <c r="AO107" s="7"/>
      <c r="AP107" s="7"/>
      <c r="AQ107" s="7">
        <f t="shared" si="30"/>
        <v>0</v>
      </c>
      <c r="AR107" s="3">
        <f t="shared" si="36"/>
        <v>34</v>
      </c>
      <c r="AS107" s="8">
        <f t="shared" si="31"/>
        <v>0</v>
      </c>
    </row>
    <row r="108" spans="1:45" ht="12.75" customHeight="1" x14ac:dyDescent="0.2">
      <c r="A108" s="159"/>
      <c r="B108" s="84" t="s">
        <v>51</v>
      </c>
      <c r="C108" s="23" t="s">
        <v>90</v>
      </c>
      <c r="D108" s="24"/>
      <c r="E108" s="4"/>
      <c r="F108" s="4"/>
      <c r="G108" s="4"/>
      <c r="H108" s="4"/>
      <c r="I108" s="4"/>
      <c r="J108" s="4"/>
      <c r="K108" s="4"/>
      <c r="L108" s="73" t="s">
        <v>110</v>
      </c>
      <c r="M108" s="4"/>
      <c r="N108" s="4"/>
      <c r="O108" s="4"/>
      <c r="P108" s="4"/>
      <c r="Q108" s="4"/>
      <c r="R108" s="4"/>
      <c r="S108" s="4"/>
      <c r="T108" s="73" t="s">
        <v>110</v>
      </c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3"/>
      <c r="AI108" s="3"/>
      <c r="AJ108" s="7"/>
      <c r="AK108" s="4"/>
      <c r="AL108" s="4"/>
      <c r="AM108" s="7"/>
      <c r="AN108" s="7"/>
      <c r="AO108" s="7"/>
      <c r="AP108" s="7"/>
      <c r="AQ108" s="7">
        <f t="shared" si="30"/>
        <v>0</v>
      </c>
      <c r="AR108" s="3">
        <f t="shared" si="36"/>
        <v>34</v>
      </c>
      <c r="AS108" s="8">
        <f t="shared" si="31"/>
        <v>0</v>
      </c>
    </row>
    <row r="109" spans="1:45" ht="12.75" customHeight="1" x14ac:dyDescent="0.2">
      <c r="A109" s="159"/>
      <c r="B109" s="84"/>
      <c r="C109" s="23" t="s">
        <v>91</v>
      </c>
      <c r="D109" s="24"/>
      <c r="E109" s="4"/>
      <c r="F109" s="4"/>
      <c r="G109" s="4"/>
      <c r="H109" s="4"/>
      <c r="I109" s="4"/>
      <c r="J109" s="4"/>
      <c r="K109" s="4"/>
      <c r="L109" s="73" t="s">
        <v>110</v>
      </c>
      <c r="M109" s="4"/>
      <c r="N109" s="4"/>
      <c r="O109" s="4"/>
      <c r="P109" s="4"/>
      <c r="Q109" s="4"/>
      <c r="R109" s="4"/>
      <c r="S109" s="4"/>
      <c r="T109" s="73" t="s">
        <v>110</v>
      </c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3"/>
      <c r="AI109" s="3"/>
      <c r="AJ109" s="7"/>
      <c r="AK109" s="4"/>
      <c r="AL109" s="4"/>
      <c r="AM109" s="7"/>
      <c r="AN109" s="7"/>
      <c r="AO109" s="7"/>
      <c r="AP109" s="7"/>
      <c r="AQ109" s="7">
        <f t="shared" si="30"/>
        <v>0</v>
      </c>
      <c r="AR109" s="3">
        <f t="shared" si="36"/>
        <v>34</v>
      </c>
      <c r="AS109" s="8">
        <f t="shared" si="31"/>
        <v>0</v>
      </c>
    </row>
    <row r="110" spans="1:45" ht="12.75" customHeight="1" x14ac:dyDescent="0.2">
      <c r="A110" s="159"/>
      <c r="B110" s="84" t="s">
        <v>52</v>
      </c>
      <c r="C110" s="23" t="s">
        <v>90</v>
      </c>
      <c r="D110" s="24"/>
      <c r="E110" s="4"/>
      <c r="F110" s="73" t="s">
        <v>110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73" t="s">
        <v>110</v>
      </c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3"/>
      <c r="AI110" s="3"/>
      <c r="AJ110" s="7"/>
      <c r="AK110" s="4"/>
      <c r="AL110" s="4"/>
      <c r="AM110" s="7"/>
      <c r="AN110" s="7"/>
      <c r="AO110" s="7"/>
      <c r="AP110" s="7"/>
      <c r="AQ110" s="7">
        <f t="shared" si="30"/>
        <v>0</v>
      </c>
      <c r="AR110" s="3">
        <f t="shared" si="36"/>
        <v>34</v>
      </c>
      <c r="AS110" s="8">
        <f t="shared" si="31"/>
        <v>0</v>
      </c>
    </row>
    <row r="111" spans="1:45" ht="12.75" customHeight="1" x14ac:dyDescent="0.2">
      <c r="A111" s="159"/>
      <c r="B111" s="84"/>
      <c r="C111" s="23" t="s">
        <v>91</v>
      </c>
      <c r="D111" s="24"/>
      <c r="E111" s="4"/>
      <c r="F111" s="73" t="s">
        <v>110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73" t="s">
        <v>110</v>
      </c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3"/>
      <c r="AI111" s="3"/>
      <c r="AJ111" s="7"/>
      <c r="AK111" s="4"/>
      <c r="AL111" s="4"/>
      <c r="AM111" s="7"/>
      <c r="AN111" s="7"/>
      <c r="AO111" s="7"/>
      <c r="AP111" s="7"/>
      <c r="AQ111" s="7">
        <f t="shared" si="30"/>
        <v>0</v>
      </c>
      <c r="AR111" s="3">
        <f t="shared" si="36"/>
        <v>34</v>
      </c>
      <c r="AS111" s="8">
        <f t="shared" si="31"/>
        <v>0</v>
      </c>
    </row>
    <row r="112" spans="1:45" ht="12.75" customHeight="1" x14ac:dyDescent="0.2">
      <c r="A112" s="159"/>
      <c r="B112" s="84" t="s">
        <v>76</v>
      </c>
      <c r="C112" s="23" t="s">
        <v>90</v>
      </c>
      <c r="D112" s="2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3"/>
      <c r="AI112" s="3"/>
      <c r="AJ112" s="7"/>
      <c r="AK112" s="4"/>
      <c r="AL112" s="4"/>
      <c r="AM112" s="7"/>
      <c r="AN112" s="7"/>
      <c r="AO112" s="7"/>
      <c r="AP112" s="7"/>
      <c r="AQ112" s="7">
        <f t="shared" si="30"/>
        <v>0</v>
      </c>
      <c r="AR112" s="3">
        <f>34*2</f>
        <v>68</v>
      </c>
      <c r="AS112" s="8">
        <f t="shared" si="31"/>
        <v>0</v>
      </c>
    </row>
    <row r="113" spans="1:45" ht="12.75" customHeight="1" x14ac:dyDescent="0.2">
      <c r="A113" s="159"/>
      <c r="B113" s="84"/>
      <c r="C113" s="23" t="s">
        <v>91</v>
      </c>
      <c r="D113" s="2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3"/>
      <c r="AI113" s="3"/>
      <c r="AJ113" s="7"/>
      <c r="AK113" s="4"/>
      <c r="AL113" s="4"/>
      <c r="AM113" s="7"/>
      <c r="AN113" s="7"/>
      <c r="AO113" s="7"/>
      <c r="AP113" s="7"/>
      <c r="AQ113" s="7">
        <f t="shared" si="30"/>
        <v>0</v>
      </c>
      <c r="AR113" s="3">
        <f t="shared" ref="AR113:AR115" si="37">34*2</f>
        <v>68</v>
      </c>
      <c r="AS113" s="8">
        <f t="shared" si="31"/>
        <v>0</v>
      </c>
    </row>
    <row r="114" spans="1:45" ht="12.75" customHeight="1" x14ac:dyDescent="0.2">
      <c r="A114" s="159"/>
      <c r="B114" s="84" t="s">
        <v>69</v>
      </c>
      <c r="C114" s="23" t="s">
        <v>90</v>
      </c>
      <c r="D114" s="24"/>
      <c r="E114" s="4"/>
      <c r="F114" s="4"/>
      <c r="G114" s="73" t="s">
        <v>110</v>
      </c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3"/>
      <c r="AI114" s="3"/>
      <c r="AJ114" s="7"/>
      <c r="AK114" s="4"/>
      <c r="AL114" s="4"/>
      <c r="AM114" s="7"/>
      <c r="AN114" s="7"/>
      <c r="AO114" s="7"/>
      <c r="AP114" s="7"/>
      <c r="AQ114" s="7">
        <f t="shared" si="30"/>
        <v>0</v>
      </c>
      <c r="AR114" s="3">
        <f t="shared" si="37"/>
        <v>68</v>
      </c>
      <c r="AS114" s="8">
        <f t="shared" si="31"/>
        <v>0</v>
      </c>
    </row>
    <row r="115" spans="1:45" ht="12.75" customHeight="1" x14ac:dyDescent="0.2">
      <c r="A115" s="159"/>
      <c r="B115" s="84"/>
      <c r="C115" s="23" t="s">
        <v>91</v>
      </c>
      <c r="D115" s="24"/>
      <c r="E115" s="4"/>
      <c r="F115" s="4"/>
      <c r="G115" s="73" t="s">
        <v>110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3"/>
      <c r="AI115" s="3"/>
      <c r="AJ115" s="7"/>
      <c r="AK115" s="4"/>
      <c r="AL115" s="4"/>
      <c r="AM115" s="7"/>
      <c r="AN115" s="7"/>
      <c r="AO115" s="7"/>
      <c r="AP115" s="7"/>
      <c r="AQ115" s="7">
        <f t="shared" si="30"/>
        <v>0</v>
      </c>
      <c r="AR115" s="3">
        <f t="shared" si="37"/>
        <v>68</v>
      </c>
      <c r="AS115" s="8">
        <f t="shared" si="31"/>
        <v>0</v>
      </c>
    </row>
    <row r="116" spans="1:45" ht="27" customHeight="1" x14ac:dyDescent="0.2">
      <c r="A116" s="52"/>
      <c r="B116" s="53"/>
      <c r="C116" s="53"/>
      <c r="D116" s="53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2"/>
      <c r="AN116" s="52"/>
      <c r="AO116" s="52"/>
      <c r="AP116" s="52"/>
      <c r="AQ116" s="52"/>
      <c r="AR116" s="52"/>
      <c r="AS116" s="52"/>
    </row>
    <row r="117" spans="1:45" s="2" customFormat="1" ht="81.75" customHeight="1" x14ac:dyDescent="0.2">
      <c r="A117" s="107" t="s">
        <v>33</v>
      </c>
      <c r="B117" s="107"/>
      <c r="C117" s="107"/>
      <c r="D117" s="107"/>
      <c r="E117" s="87" t="s">
        <v>40</v>
      </c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8" t="s">
        <v>20</v>
      </c>
      <c r="AR117" s="105" t="s">
        <v>22</v>
      </c>
      <c r="AS117" s="106" t="s">
        <v>21</v>
      </c>
    </row>
    <row r="118" spans="1:45" s="2" customFormat="1" ht="21.75" customHeight="1" x14ac:dyDescent="0.2">
      <c r="A118" s="84" t="s">
        <v>0</v>
      </c>
      <c r="B118" s="84"/>
      <c r="C118" s="84"/>
      <c r="D118" s="22" t="s">
        <v>18</v>
      </c>
      <c r="E118" s="84" t="s">
        <v>1</v>
      </c>
      <c r="F118" s="84"/>
      <c r="G118" s="84"/>
      <c r="H118" s="84"/>
      <c r="I118" s="84" t="s">
        <v>2</v>
      </c>
      <c r="J118" s="84"/>
      <c r="K118" s="84"/>
      <c r="L118" s="84"/>
      <c r="M118" s="84" t="s">
        <v>3</v>
      </c>
      <c r="N118" s="84"/>
      <c r="O118" s="84"/>
      <c r="P118" s="84"/>
      <c r="Q118" s="84" t="s">
        <v>4</v>
      </c>
      <c r="R118" s="84"/>
      <c r="S118" s="84"/>
      <c r="T118" s="84"/>
      <c r="U118" s="84" t="s">
        <v>5</v>
      </c>
      <c r="V118" s="84"/>
      <c r="W118" s="84"/>
      <c r="X118" s="84" t="s">
        <v>6</v>
      </c>
      <c r="Y118" s="84"/>
      <c r="Z118" s="84"/>
      <c r="AA118" s="84"/>
      <c r="AB118" s="84" t="s">
        <v>7</v>
      </c>
      <c r="AC118" s="84"/>
      <c r="AD118" s="84"/>
      <c r="AE118" s="84" t="s">
        <v>8</v>
      </c>
      <c r="AF118" s="84"/>
      <c r="AG118" s="84"/>
      <c r="AH118" s="84"/>
      <c r="AI118" s="84"/>
      <c r="AJ118" s="84" t="s">
        <v>9</v>
      </c>
      <c r="AK118" s="84"/>
      <c r="AL118" s="84"/>
      <c r="AM118" s="84" t="s">
        <v>10</v>
      </c>
      <c r="AN118" s="84"/>
      <c r="AO118" s="84"/>
      <c r="AP118" s="84"/>
      <c r="AQ118" s="88"/>
      <c r="AR118" s="105"/>
      <c r="AS118" s="106"/>
    </row>
    <row r="119" spans="1:45" s="6" customFormat="1" ht="11.25" customHeight="1" x14ac:dyDescent="0.2">
      <c r="A119" s="84"/>
      <c r="B119" s="84"/>
      <c r="C119" s="84"/>
      <c r="D119" s="22" t="s">
        <v>19</v>
      </c>
      <c r="E119" s="5">
        <v>1</v>
      </c>
      <c r="F119" s="5">
        <v>2</v>
      </c>
      <c r="G119" s="5">
        <v>3</v>
      </c>
      <c r="H119" s="5">
        <v>4</v>
      </c>
      <c r="I119" s="5">
        <v>5</v>
      </c>
      <c r="J119" s="5">
        <v>6</v>
      </c>
      <c r="K119" s="5">
        <v>7</v>
      </c>
      <c r="L119" s="5">
        <v>8</v>
      </c>
      <c r="M119" s="5">
        <v>9</v>
      </c>
      <c r="N119" s="5">
        <v>10</v>
      </c>
      <c r="O119" s="5">
        <v>11</v>
      </c>
      <c r="P119" s="5">
        <v>12</v>
      </c>
      <c r="Q119" s="5">
        <v>13</v>
      </c>
      <c r="R119" s="5">
        <v>14</v>
      </c>
      <c r="S119" s="5">
        <v>15</v>
      </c>
      <c r="T119" s="5">
        <v>16</v>
      </c>
      <c r="U119" s="5">
        <v>17</v>
      </c>
      <c r="V119" s="5">
        <v>18</v>
      </c>
      <c r="W119" s="5">
        <v>19</v>
      </c>
      <c r="X119" s="5">
        <v>20</v>
      </c>
      <c r="Y119" s="5">
        <v>21</v>
      </c>
      <c r="Z119" s="5">
        <v>22</v>
      </c>
      <c r="AA119" s="5">
        <v>23</v>
      </c>
      <c r="AB119" s="5">
        <v>24</v>
      </c>
      <c r="AC119" s="5">
        <v>25</v>
      </c>
      <c r="AD119" s="5">
        <v>26</v>
      </c>
      <c r="AE119" s="5">
        <v>27</v>
      </c>
      <c r="AF119" s="5">
        <v>28</v>
      </c>
      <c r="AG119" s="5">
        <v>29</v>
      </c>
      <c r="AH119" s="5">
        <v>30</v>
      </c>
      <c r="AI119" s="5">
        <v>31</v>
      </c>
      <c r="AJ119" s="5">
        <v>32</v>
      </c>
      <c r="AK119" s="5">
        <v>33</v>
      </c>
      <c r="AL119" s="5">
        <v>34</v>
      </c>
      <c r="AM119" s="5">
        <v>35</v>
      </c>
      <c r="AN119" s="5">
        <v>36</v>
      </c>
      <c r="AO119" s="5">
        <v>37</v>
      </c>
      <c r="AP119" s="5">
        <v>38</v>
      </c>
      <c r="AQ119" s="88"/>
      <c r="AR119" s="105"/>
      <c r="AS119" s="106"/>
    </row>
    <row r="120" spans="1:45" ht="12.75" customHeight="1" x14ac:dyDescent="0.2">
      <c r="A120" s="104" t="s">
        <v>25</v>
      </c>
      <c r="B120" s="71" t="s">
        <v>13</v>
      </c>
      <c r="C120" s="23" t="s">
        <v>92</v>
      </c>
      <c r="D120" s="24"/>
      <c r="E120" s="4"/>
      <c r="F120" s="73" t="s">
        <v>110</v>
      </c>
      <c r="G120" s="4"/>
      <c r="H120" s="4"/>
      <c r="I120" s="73" t="s">
        <v>110</v>
      </c>
      <c r="J120" s="4"/>
      <c r="K120" s="4"/>
      <c r="L120" s="4"/>
      <c r="M120" s="4"/>
      <c r="N120" s="4"/>
      <c r="O120" s="4"/>
      <c r="P120" s="73" t="s">
        <v>110</v>
      </c>
      <c r="Q120" s="4"/>
      <c r="R120" s="4"/>
      <c r="S120" s="73" t="s">
        <v>110</v>
      </c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7"/>
      <c r="AN120" s="7"/>
      <c r="AO120" s="7"/>
      <c r="AP120" s="7"/>
      <c r="AQ120" s="7">
        <f t="shared" ref="AQ120:AQ134" si="38">SUM(E120:AP120)</f>
        <v>0</v>
      </c>
      <c r="AR120" s="3">
        <f>34*4</f>
        <v>136</v>
      </c>
      <c r="AS120" s="8">
        <f t="shared" ref="AS120:AS134" si="39">AQ120/AR120</f>
        <v>0</v>
      </c>
    </row>
    <row r="121" spans="1:45" ht="12.75" customHeight="1" x14ac:dyDescent="0.2">
      <c r="A121" s="104"/>
      <c r="B121" s="71" t="s">
        <v>27</v>
      </c>
      <c r="C121" s="23" t="s">
        <v>92</v>
      </c>
      <c r="D121" s="24"/>
      <c r="E121" s="4"/>
      <c r="F121" s="4"/>
      <c r="G121" s="4"/>
      <c r="H121" s="73" t="s">
        <v>110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73" t="s">
        <v>110</v>
      </c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7"/>
      <c r="AN121" s="7"/>
      <c r="AO121" s="7"/>
      <c r="AP121" s="7"/>
      <c r="AQ121" s="7">
        <f t="shared" si="38"/>
        <v>0</v>
      </c>
      <c r="AR121" s="3">
        <f>34*2</f>
        <v>68</v>
      </c>
      <c r="AS121" s="8">
        <f t="shared" si="39"/>
        <v>0</v>
      </c>
    </row>
    <row r="122" spans="1:45" x14ac:dyDescent="0.2">
      <c r="A122" s="104"/>
      <c r="B122" s="71" t="s">
        <v>12</v>
      </c>
      <c r="C122" s="23" t="s">
        <v>92</v>
      </c>
      <c r="D122" s="21"/>
      <c r="E122" s="4"/>
      <c r="F122" s="4"/>
      <c r="G122" s="4"/>
      <c r="H122" s="73" t="s">
        <v>110</v>
      </c>
      <c r="I122" s="4"/>
      <c r="J122" s="4"/>
      <c r="K122" s="73" t="s">
        <v>110</v>
      </c>
      <c r="L122" s="4"/>
      <c r="M122" s="4"/>
      <c r="N122" s="4"/>
      <c r="O122" s="4"/>
      <c r="P122" s="4"/>
      <c r="Q122" s="4"/>
      <c r="R122" s="73" t="s">
        <v>110</v>
      </c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7"/>
      <c r="AN122" s="7"/>
      <c r="AO122" s="7"/>
      <c r="AP122" s="7"/>
      <c r="AQ122" s="7">
        <f t="shared" si="38"/>
        <v>0</v>
      </c>
      <c r="AR122" s="3">
        <f>34*3</f>
        <v>102</v>
      </c>
      <c r="AS122" s="8">
        <f t="shared" si="39"/>
        <v>0</v>
      </c>
    </row>
    <row r="123" spans="1:45" x14ac:dyDescent="0.2">
      <c r="A123" s="104"/>
      <c r="B123" s="71" t="s">
        <v>87</v>
      </c>
      <c r="C123" s="23" t="s">
        <v>92</v>
      </c>
      <c r="D123" s="24"/>
      <c r="E123" s="4"/>
      <c r="F123" s="4"/>
      <c r="G123" s="73" t="s">
        <v>110</v>
      </c>
      <c r="H123" s="4"/>
      <c r="I123" s="4"/>
      <c r="J123" s="73" t="s">
        <v>110</v>
      </c>
      <c r="K123" s="4"/>
      <c r="L123" s="4"/>
      <c r="M123" s="73" t="s">
        <v>110</v>
      </c>
      <c r="N123" s="4"/>
      <c r="O123" s="4"/>
      <c r="P123" s="4"/>
      <c r="Q123" s="4"/>
      <c r="R123" s="4"/>
      <c r="S123" s="73" t="s">
        <v>110</v>
      </c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7"/>
      <c r="AJ123" s="7"/>
      <c r="AK123" s="4"/>
      <c r="AL123" s="4"/>
      <c r="AM123" s="7"/>
      <c r="AN123" s="7"/>
      <c r="AO123" s="7"/>
      <c r="AP123" s="7"/>
      <c r="AQ123" s="7">
        <f t="shared" si="38"/>
        <v>0</v>
      </c>
      <c r="AR123" s="3">
        <f t="shared" ref="AR123" si="40">34*3</f>
        <v>102</v>
      </c>
      <c r="AS123" s="8">
        <f t="shared" si="39"/>
        <v>0</v>
      </c>
    </row>
    <row r="124" spans="1:45" ht="12.75" customHeight="1" x14ac:dyDescent="0.2">
      <c r="A124" s="104"/>
      <c r="B124" s="71" t="s">
        <v>88</v>
      </c>
      <c r="C124" s="23" t="s">
        <v>92</v>
      </c>
      <c r="D124" s="21"/>
      <c r="E124" s="4"/>
      <c r="F124" s="4"/>
      <c r="G124" s="4"/>
      <c r="H124" s="4"/>
      <c r="I124" s="73" t="s">
        <v>110</v>
      </c>
      <c r="J124" s="4"/>
      <c r="K124" s="4"/>
      <c r="L124" s="4"/>
      <c r="M124" s="4"/>
      <c r="N124" s="4"/>
      <c r="O124" s="4"/>
      <c r="P124" s="73" t="s">
        <v>110</v>
      </c>
      <c r="Q124" s="4"/>
      <c r="R124" s="4"/>
      <c r="S124" s="4"/>
      <c r="T124" s="73" t="s">
        <v>110</v>
      </c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7"/>
      <c r="AJ124" s="7"/>
      <c r="AK124" s="4"/>
      <c r="AL124" s="4"/>
      <c r="AM124" s="7"/>
      <c r="AN124" s="7"/>
      <c r="AO124" s="7"/>
      <c r="AP124" s="7"/>
      <c r="AQ124" s="7">
        <f t="shared" si="38"/>
        <v>0</v>
      </c>
      <c r="AR124" s="3">
        <f>34*2</f>
        <v>68</v>
      </c>
      <c r="AS124" s="8">
        <f t="shared" si="39"/>
        <v>0</v>
      </c>
    </row>
    <row r="125" spans="1:45" ht="13.5" customHeight="1" x14ac:dyDescent="0.2">
      <c r="A125" s="104"/>
      <c r="B125" s="71" t="s">
        <v>89</v>
      </c>
      <c r="C125" s="23" t="s">
        <v>92</v>
      </c>
      <c r="D125" s="21"/>
      <c r="E125" s="4"/>
      <c r="F125" s="4"/>
      <c r="G125" s="4"/>
      <c r="H125" s="4"/>
      <c r="I125" s="4"/>
      <c r="J125" s="4"/>
      <c r="K125" s="4"/>
      <c r="L125" s="4"/>
      <c r="M125" s="4"/>
      <c r="N125" s="73" t="s">
        <v>110</v>
      </c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7"/>
      <c r="AJ125" s="7"/>
      <c r="AK125" s="4"/>
      <c r="AL125" s="4"/>
      <c r="AM125" s="7"/>
      <c r="AN125" s="7"/>
      <c r="AO125" s="7"/>
      <c r="AP125" s="7"/>
      <c r="AQ125" s="7">
        <f t="shared" si="38"/>
        <v>0</v>
      </c>
      <c r="AR125" s="3">
        <f>34*1</f>
        <v>34</v>
      </c>
      <c r="AS125" s="8">
        <f t="shared" si="39"/>
        <v>0</v>
      </c>
    </row>
    <row r="126" spans="1:45" ht="12.75" customHeight="1" x14ac:dyDescent="0.2">
      <c r="A126" s="104"/>
      <c r="B126" s="71" t="s">
        <v>35</v>
      </c>
      <c r="C126" s="23" t="s">
        <v>92</v>
      </c>
      <c r="D126" s="24"/>
      <c r="E126" s="4"/>
      <c r="F126" s="4"/>
      <c r="G126" s="4"/>
      <c r="H126" s="4"/>
      <c r="I126" s="4"/>
      <c r="J126" s="4"/>
      <c r="K126" s="73" t="s">
        <v>110</v>
      </c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3"/>
      <c r="AH126" s="4"/>
      <c r="AI126" s="4"/>
      <c r="AJ126" s="7"/>
      <c r="AK126" s="4"/>
      <c r="AL126" s="4"/>
      <c r="AM126" s="7"/>
      <c r="AN126" s="7"/>
      <c r="AO126" s="7"/>
      <c r="AP126" s="7"/>
      <c r="AQ126" s="7">
        <f t="shared" si="38"/>
        <v>0</v>
      </c>
      <c r="AR126" s="3">
        <f t="shared" ref="AR126" si="41">34*1</f>
        <v>34</v>
      </c>
      <c r="AS126" s="8">
        <f t="shared" si="39"/>
        <v>0</v>
      </c>
    </row>
    <row r="127" spans="1:45" ht="12.75" customHeight="1" x14ac:dyDescent="0.2">
      <c r="A127" s="104"/>
      <c r="B127" s="71" t="s">
        <v>28</v>
      </c>
      <c r="C127" s="23" t="s">
        <v>92</v>
      </c>
      <c r="D127" s="24"/>
      <c r="E127" s="4"/>
      <c r="F127" s="73" t="s">
        <v>110</v>
      </c>
      <c r="G127" s="4"/>
      <c r="H127" s="4"/>
      <c r="I127" s="73" t="s">
        <v>110</v>
      </c>
      <c r="J127" s="4"/>
      <c r="K127" s="4"/>
      <c r="L127" s="4"/>
      <c r="M127" s="4"/>
      <c r="N127" s="4"/>
      <c r="O127" s="4"/>
      <c r="P127" s="4"/>
      <c r="Q127" s="4"/>
      <c r="R127" s="4"/>
      <c r="S127" s="73" t="s">
        <v>110</v>
      </c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3"/>
      <c r="AJ127" s="4"/>
      <c r="AK127" s="4"/>
      <c r="AL127" s="4"/>
      <c r="AM127" s="7"/>
      <c r="AN127" s="7"/>
      <c r="AO127" s="7"/>
      <c r="AP127" s="7"/>
      <c r="AQ127" s="7">
        <f t="shared" si="38"/>
        <v>0</v>
      </c>
      <c r="AR127" s="3">
        <f>34*3</f>
        <v>102</v>
      </c>
      <c r="AS127" s="8">
        <f t="shared" si="39"/>
        <v>0</v>
      </c>
    </row>
    <row r="128" spans="1:45" ht="12.75" customHeight="1" x14ac:dyDescent="0.2">
      <c r="A128" s="104"/>
      <c r="B128" s="71" t="s">
        <v>30</v>
      </c>
      <c r="C128" s="23" t="s">
        <v>92</v>
      </c>
      <c r="D128" s="24"/>
      <c r="E128" s="4"/>
      <c r="F128" s="73" t="s">
        <v>110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73" t="s">
        <v>110</v>
      </c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3"/>
      <c r="AI128" s="3"/>
      <c r="AJ128" s="7"/>
      <c r="AK128" s="4"/>
      <c r="AL128" s="4"/>
      <c r="AM128" s="7"/>
      <c r="AN128" s="7"/>
      <c r="AO128" s="7"/>
      <c r="AP128" s="7"/>
      <c r="AQ128" s="7">
        <f t="shared" si="38"/>
        <v>0</v>
      </c>
      <c r="AR128" s="3">
        <f>34*2</f>
        <v>68</v>
      </c>
      <c r="AS128" s="8">
        <f t="shared" si="39"/>
        <v>0</v>
      </c>
    </row>
    <row r="129" spans="1:45" ht="12.75" customHeight="1" x14ac:dyDescent="0.2">
      <c r="A129" s="104"/>
      <c r="B129" s="71" t="s">
        <v>34</v>
      </c>
      <c r="C129" s="23" t="s">
        <v>92</v>
      </c>
      <c r="D129" s="24"/>
      <c r="E129" s="4"/>
      <c r="F129" s="4"/>
      <c r="G129" s="4"/>
      <c r="H129" s="4"/>
      <c r="I129" s="4"/>
      <c r="J129" s="4"/>
      <c r="K129" s="4"/>
      <c r="L129" s="73" t="s">
        <v>110</v>
      </c>
      <c r="M129" s="4"/>
      <c r="N129" s="4"/>
      <c r="O129" s="4"/>
      <c r="P129" s="4"/>
      <c r="Q129" s="73" t="s">
        <v>110</v>
      </c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3"/>
      <c r="AI129" s="3"/>
      <c r="AJ129" s="7"/>
      <c r="AK129" s="4"/>
      <c r="AL129" s="4"/>
      <c r="AM129" s="7"/>
      <c r="AN129" s="7"/>
      <c r="AO129" s="7"/>
      <c r="AP129" s="7"/>
      <c r="AQ129" s="7">
        <f t="shared" si="38"/>
        <v>0</v>
      </c>
      <c r="AR129" s="3">
        <f t="shared" ref="AR129" si="42">34*2</f>
        <v>68</v>
      </c>
      <c r="AS129" s="8">
        <f t="shared" si="39"/>
        <v>0</v>
      </c>
    </row>
    <row r="130" spans="1:45" ht="12.75" customHeight="1" x14ac:dyDescent="0.2">
      <c r="A130" s="104"/>
      <c r="B130" s="71" t="s">
        <v>29</v>
      </c>
      <c r="C130" s="23" t="s">
        <v>92</v>
      </c>
      <c r="D130" s="21"/>
      <c r="E130" s="4"/>
      <c r="F130" s="4"/>
      <c r="G130" s="73" t="s">
        <v>110</v>
      </c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73" t="s">
        <v>110</v>
      </c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3"/>
      <c r="AI130" s="4"/>
      <c r="AJ130" s="4"/>
      <c r="AK130" s="4"/>
      <c r="AL130" s="4"/>
      <c r="AM130" s="7"/>
      <c r="AN130" s="7"/>
      <c r="AO130" s="7"/>
      <c r="AP130" s="7"/>
      <c r="AQ130" s="7">
        <f t="shared" si="38"/>
        <v>0</v>
      </c>
      <c r="AR130" s="3">
        <f>34*1</f>
        <v>34</v>
      </c>
      <c r="AS130" s="8">
        <f t="shared" si="39"/>
        <v>0</v>
      </c>
    </row>
    <row r="131" spans="1:45" ht="12.75" customHeight="1" x14ac:dyDescent="0.2">
      <c r="A131" s="104"/>
      <c r="B131" s="23" t="s">
        <v>51</v>
      </c>
      <c r="C131" s="23" t="s">
        <v>92</v>
      </c>
      <c r="D131" s="21"/>
      <c r="E131" s="4"/>
      <c r="F131" s="4"/>
      <c r="G131" s="4"/>
      <c r="H131" s="4"/>
      <c r="I131" s="4"/>
      <c r="J131" s="4"/>
      <c r="K131" s="4"/>
      <c r="L131" s="73" t="s">
        <v>110</v>
      </c>
      <c r="M131" s="4"/>
      <c r="N131" s="4"/>
      <c r="O131" s="4"/>
      <c r="P131" s="4"/>
      <c r="Q131" s="4"/>
      <c r="R131" s="4"/>
      <c r="S131" s="73" t="s">
        <v>110</v>
      </c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3"/>
      <c r="AI131" s="4"/>
      <c r="AJ131" s="4"/>
      <c r="AK131" s="4"/>
      <c r="AL131" s="4"/>
      <c r="AM131" s="7"/>
      <c r="AN131" s="7"/>
      <c r="AO131" s="7"/>
      <c r="AP131" s="7"/>
      <c r="AQ131" s="7">
        <f t="shared" si="38"/>
        <v>0</v>
      </c>
      <c r="AR131" s="3">
        <f t="shared" ref="AR131:AR132" si="43">34*1</f>
        <v>34</v>
      </c>
      <c r="AS131" s="8">
        <f t="shared" si="39"/>
        <v>0</v>
      </c>
    </row>
    <row r="132" spans="1:45" ht="12.75" customHeight="1" x14ac:dyDescent="0.2">
      <c r="A132" s="104"/>
      <c r="B132" s="23" t="s">
        <v>52</v>
      </c>
      <c r="C132" s="23" t="s">
        <v>92</v>
      </c>
      <c r="D132" s="21"/>
      <c r="E132" s="4"/>
      <c r="F132" s="73" t="s">
        <v>110</v>
      </c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73" t="s">
        <v>110</v>
      </c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3"/>
      <c r="AI132" s="4"/>
      <c r="AJ132" s="4"/>
      <c r="AK132" s="4"/>
      <c r="AL132" s="4"/>
      <c r="AM132" s="7"/>
      <c r="AN132" s="7"/>
      <c r="AO132" s="7"/>
      <c r="AP132" s="7"/>
      <c r="AQ132" s="7">
        <f t="shared" si="38"/>
        <v>0</v>
      </c>
      <c r="AR132" s="3">
        <f t="shared" si="43"/>
        <v>34</v>
      </c>
      <c r="AS132" s="8">
        <f t="shared" si="39"/>
        <v>0</v>
      </c>
    </row>
    <row r="133" spans="1:45" ht="12.75" customHeight="1" x14ac:dyDescent="0.2">
      <c r="A133" s="104"/>
      <c r="B133" s="23" t="s">
        <v>76</v>
      </c>
      <c r="C133" s="23" t="s">
        <v>92</v>
      </c>
      <c r="D133" s="21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3"/>
      <c r="AI133" s="4"/>
      <c r="AJ133" s="4"/>
      <c r="AK133" s="4"/>
      <c r="AL133" s="4"/>
      <c r="AM133" s="7"/>
      <c r="AN133" s="7"/>
      <c r="AO133" s="7"/>
      <c r="AP133" s="7"/>
      <c r="AQ133" s="7">
        <f t="shared" si="38"/>
        <v>0</v>
      </c>
      <c r="AR133" s="3">
        <f>34*2</f>
        <v>68</v>
      </c>
      <c r="AS133" s="8">
        <f t="shared" si="39"/>
        <v>0</v>
      </c>
    </row>
    <row r="134" spans="1:45" ht="12.75" customHeight="1" x14ac:dyDescent="0.2">
      <c r="A134" s="104"/>
      <c r="B134" s="23" t="s">
        <v>69</v>
      </c>
      <c r="C134" s="23" t="s">
        <v>92</v>
      </c>
      <c r="D134" s="21"/>
      <c r="E134" s="4"/>
      <c r="F134" s="4"/>
      <c r="G134" s="73" t="s">
        <v>110</v>
      </c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3"/>
      <c r="AI134" s="4"/>
      <c r="AJ134" s="4"/>
      <c r="AK134" s="4"/>
      <c r="AL134" s="4"/>
      <c r="AM134" s="7"/>
      <c r="AN134" s="7"/>
      <c r="AO134" s="7"/>
      <c r="AP134" s="7"/>
      <c r="AQ134" s="7">
        <f t="shared" si="38"/>
        <v>0</v>
      </c>
      <c r="AR134" s="3">
        <f t="shared" ref="AR134" si="44">34*2</f>
        <v>68</v>
      </c>
      <c r="AS134" s="8">
        <f t="shared" si="39"/>
        <v>0</v>
      </c>
    </row>
    <row r="135" spans="1:45" ht="27" customHeight="1" x14ac:dyDescent="0.2">
      <c r="A135" s="52"/>
      <c r="B135" s="53"/>
      <c r="C135" s="53"/>
      <c r="D135" s="53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2"/>
      <c r="AN135" s="52"/>
      <c r="AO135" s="52"/>
      <c r="AP135" s="52"/>
      <c r="AQ135" s="52"/>
      <c r="AR135" s="52"/>
      <c r="AS135" s="52"/>
    </row>
    <row r="136" spans="1:45" s="2" customFormat="1" ht="45.75" customHeight="1" x14ac:dyDescent="0.2">
      <c r="A136" s="107" t="s">
        <v>36</v>
      </c>
      <c r="B136" s="107"/>
      <c r="C136" s="107"/>
      <c r="D136" s="107"/>
      <c r="E136" s="87" t="s">
        <v>40</v>
      </c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8" t="s">
        <v>20</v>
      </c>
      <c r="AR136" s="105" t="s">
        <v>22</v>
      </c>
      <c r="AS136" s="106" t="s">
        <v>21</v>
      </c>
    </row>
    <row r="137" spans="1:45" s="2" customFormat="1" ht="21.75" customHeight="1" x14ac:dyDescent="0.2">
      <c r="A137" s="84" t="s">
        <v>0</v>
      </c>
      <c r="B137" s="84"/>
      <c r="C137" s="84"/>
      <c r="D137" s="22" t="s">
        <v>18</v>
      </c>
      <c r="E137" s="84" t="s">
        <v>1</v>
      </c>
      <c r="F137" s="84"/>
      <c r="G137" s="84"/>
      <c r="H137" s="84"/>
      <c r="I137" s="84" t="s">
        <v>2</v>
      </c>
      <c r="J137" s="84"/>
      <c r="K137" s="84"/>
      <c r="L137" s="84"/>
      <c r="M137" s="84" t="s">
        <v>3</v>
      </c>
      <c r="N137" s="84"/>
      <c r="O137" s="84"/>
      <c r="P137" s="84"/>
      <c r="Q137" s="84" t="s">
        <v>4</v>
      </c>
      <c r="R137" s="84"/>
      <c r="S137" s="84"/>
      <c r="T137" s="84"/>
      <c r="U137" s="84" t="s">
        <v>5</v>
      </c>
      <c r="V137" s="84"/>
      <c r="W137" s="84"/>
      <c r="X137" s="84" t="s">
        <v>6</v>
      </c>
      <c r="Y137" s="84"/>
      <c r="Z137" s="84"/>
      <c r="AA137" s="84"/>
      <c r="AB137" s="84" t="s">
        <v>7</v>
      </c>
      <c r="AC137" s="84"/>
      <c r="AD137" s="84"/>
      <c r="AE137" s="84" t="s">
        <v>8</v>
      </c>
      <c r="AF137" s="84"/>
      <c r="AG137" s="84"/>
      <c r="AH137" s="84"/>
      <c r="AI137" s="84"/>
      <c r="AJ137" s="84" t="s">
        <v>9</v>
      </c>
      <c r="AK137" s="84"/>
      <c r="AL137" s="84"/>
      <c r="AM137" s="84" t="s">
        <v>10</v>
      </c>
      <c r="AN137" s="84"/>
      <c r="AO137" s="84"/>
      <c r="AP137" s="84"/>
      <c r="AQ137" s="88"/>
      <c r="AR137" s="105"/>
      <c r="AS137" s="106"/>
    </row>
    <row r="138" spans="1:45" s="6" customFormat="1" ht="11.25" customHeight="1" x14ac:dyDescent="0.2">
      <c r="A138" s="84"/>
      <c r="B138" s="84"/>
      <c r="C138" s="84"/>
      <c r="D138" s="22" t="s">
        <v>19</v>
      </c>
      <c r="E138" s="5">
        <v>1</v>
      </c>
      <c r="F138" s="5">
        <v>2</v>
      </c>
      <c r="G138" s="5">
        <v>3</v>
      </c>
      <c r="H138" s="5">
        <v>4</v>
      </c>
      <c r="I138" s="5">
        <v>5</v>
      </c>
      <c r="J138" s="5">
        <v>6</v>
      </c>
      <c r="K138" s="5">
        <v>7</v>
      </c>
      <c r="L138" s="5">
        <v>8</v>
      </c>
      <c r="M138" s="5">
        <v>9</v>
      </c>
      <c r="N138" s="5">
        <v>10</v>
      </c>
      <c r="O138" s="5">
        <v>11</v>
      </c>
      <c r="P138" s="5">
        <v>12</v>
      </c>
      <c r="Q138" s="5">
        <v>13</v>
      </c>
      <c r="R138" s="5">
        <v>14</v>
      </c>
      <c r="S138" s="5">
        <v>15</v>
      </c>
      <c r="T138" s="5">
        <v>16</v>
      </c>
      <c r="U138" s="5">
        <v>17</v>
      </c>
      <c r="V138" s="5">
        <v>18</v>
      </c>
      <c r="W138" s="5">
        <v>19</v>
      </c>
      <c r="X138" s="5">
        <v>20</v>
      </c>
      <c r="Y138" s="5">
        <v>21</v>
      </c>
      <c r="Z138" s="5">
        <v>22</v>
      </c>
      <c r="AA138" s="5">
        <v>23</v>
      </c>
      <c r="AB138" s="5">
        <v>24</v>
      </c>
      <c r="AC138" s="5">
        <v>25</v>
      </c>
      <c r="AD138" s="5">
        <v>26</v>
      </c>
      <c r="AE138" s="5">
        <v>27</v>
      </c>
      <c r="AF138" s="5">
        <v>28</v>
      </c>
      <c r="AG138" s="5">
        <v>29</v>
      </c>
      <c r="AH138" s="5">
        <v>30</v>
      </c>
      <c r="AI138" s="5">
        <v>31</v>
      </c>
      <c r="AJ138" s="5">
        <v>32</v>
      </c>
      <c r="AK138" s="5">
        <v>33</v>
      </c>
      <c r="AL138" s="5">
        <v>34</v>
      </c>
      <c r="AM138" s="5">
        <v>35</v>
      </c>
      <c r="AN138" s="5">
        <v>36</v>
      </c>
      <c r="AO138" s="5">
        <v>37</v>
      </c>
      <c r="AP138" s="5">
        <v>38</v>
      </c>
      <c r="AQ138" s="88"/>
      <c r="AR138" s="105"/>
      <c r="AS138" s="106"/>
    </row>
    <row r="139" spans="1:45" ht="12.75" customHeight="1" x14ac:dyDescent="0.2">
      <c r="A139" s="104" t="s">
        <v>25</v>
      </c>
      <c r="B139" s="71" t="s">
        <v>13</v>
      </c>
      <c r="C139" s="23" t="s">
        <v>94</v>
      </c>
      <c r="D139" s="24"/>
      <c r="E139" s="4"/>
      <c r="F139" s="73" t="s">
        <v>110</v>
      </c>
      <c r="G139" s="4"/>
      <c r="H139" s="4"/>
      <c r="I139" s="4"/>
      <c r="J139" s="73" t="s">
        <v>110</v>
      </c>
      <c r="K139" s="4"/>
      <c r="L139" s="4"/>
      <c r="M139" s="4"/>
      <c r="N139" s="4"/>
      <c r="O139" s="73" t="s">
        <v>110</v>
      </c>
      <c r="P139" s="4"/>
      <c r="Q139" s="4"/>
      <c r="R139" s="4"/>
      <c r="S139" s="4"/>
      <c r="T139" s="73" t="s">
        <v>110</v>
      </c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7"/>
      <c r="AN139" s="7"/>
      <c r="AO139" s="7"/>
      <c r="AP139" s="7"/>
      <c r="AQ139" s="7">
        <f t="shared" ref="AQ139:AQ155" si="45">SUM(E139:AP139)</f>
        <v>0</v>
      </c>
      <c r="AR139" s="3">
        <f>34*3</f>
        <v>102</v>
      </c>
      <c r="AS139" s="8">
        <f t="shared" ref="AS139:AS155" si="46">AQ139/AR139</f>
        <v>0</v>
      </c>
    </row>
    <row r="140" spans="1:45" ht="12.75" customHeight="1" x14ac:dyDescent="0.2">
      <c r="A140" s="104"/>
      <c r="B140" s="71" t="s">
        <v>27</v>
      </c>
      <c r="C140" s="23" t="s">
        <v>94</v>
      </c>
      <c r="D140" s="24"/>
      <c r="E140" s="4"/>
      <c r="F140" s="4"/>
      <c r="G140" s="4"/>
      <c r="H140" s="4"/>
      <c r="I140" s="73" t="s">
        <v>110</v>
      </c>
      <c r="K140" s="4"/>
      <c r="L140" s="4"/>
      <c r="M140" s="73" t="s">
        <v>110</v>
      </c>
      <c r="N140" s="4"/>
      <c r="P140" s="4"/>
      <c r="Q140" s="4"/>
      <c r="R140" s="4"/>
      <c r="S140" s="4"/>
      <c r="T140" s="73" t="s">
        <v>110</v>
      </c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7"/>
      <c r="AN140" s="7"/>
      <c r="AO140" s="7"/>
      <c r="AP140" s="7"/>
      <c r="AQ140" s="7">
        <f t="shared" si="45"/>
        <v>0</v>
      </c>
      <c r="AR140" s="3">
        <f>34*2</f>
        <v>68</v>
      </c>
      <c r="AS140" s="8">
        <f t="shared" si="46"/>
        <v>0</v>
      </c>
    </row>
    <row r="141" spans="1:45" x14ac:dyDescent="0.2">
      <c r="A141" s="104"/>
      <c r="B141" s="71" t="s">
        <v>12</v>
      </c>
      <c r="C141" s="23" t="s">
        <v>94</v>
      </c>
      <c r="D141" s="21"/>
      <c r="E141" s="4"/>
      <c r="F141" s="4"/>
      <c r="G141" s="4"/>
      <c r="H141" s="73" t="s">
        <v>110</v>
      </c>
      <c r="I141" s="4"/>
      <c r="J141" s="4"/>
      <c r="K141" s="4"/>
      <c r="L141" s="73" t="s">
        <v>110</v>
      </c>
      <c r="M141" s="4"/>
      <c r="N141" s="4"/>
      <c r="O141" s="4"/>
      <c r="P141" s="4"/>
      <c r="Q141" s="4"/>
      <c r="R141" s="4"/>
      <c r="S141" s="73" t="s">
        <v>110</v>
      </c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7"/>
      <c r="AN141" s="7"/>
      <c r="AO141" s="7"/>
      <c r="AP141" s="7"/>
      <c r="AQ141" s="7">
        <f t="shared" si="45"/>
        <v>0</v>
      </c>
      <c r="AR141" s="3">
        <f t="shared" ref="AR141:AR142" si="47">34*3</f>
        <v>102</v>
      </c>
      <c r="AS141" s="8">
        <f t="shared" si="46"/>
        <v>0</v>
      </c>
    </row>
    <row r="142" spans="1:45" ht="12.75" customHeight="1" x14ac:dyDescent="0.2">
      <c r="A142" s="104"/>
      <c r="B142" s="71" t="s">
        <v>87</v>
      </c>
      <c r="C142" s="23" t="s">
        <v>94</v>
      </c>
      <c r="D142" s="64"/>
      <c r="E142" s="4"/>
      <c r="F142" s="73" t="s">
        <v>110</v>
      </c>
      <c r="G142" s="4"/>
      <c r="H142" s="3"/>
      <c r="I142" s="3"/>
      <c r="J142" s="4"/>
      <c r="K142" s="73" t="s">
        <v>110</v>
      </c>
      <c r="L142" s="4"/>
      <c r="N142" s="73" t="s">
        <v>110</v>
      </c>
      <c r="O142" s="4"/>
      <c r="P142" s="4"/>
      <c r="Q142" s="4"/>
      <c r="R142" s="4"/>
      <c r="S142" s="73" t="s">
        <v>110</v>
      </c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7"/>
      <c r="AN142" s="7"/>
      <c r="AO142" s="7"/>
      <c r="AP142" s="7"/>
      <c r="AQ142" s="7">
        <f t="shared" si="45"/>
        <v>0</v>
      </c>
      <c r="AR142" s="3">
        <f t="shared" si="47"/>
        <v>102</v>
      </c>
      <c r="AS142" s="8">
        <f t="shared" si="46"/>
        <v>0</v>
      </c>
    </row>
    <row r="143" spans="1:45" ht="12.75" customHeight="1" x14ac:dyDescent="0.2">
      <c r="A143" s="104"/>
      <c r="B143" s="71" t="s">
        <v>88</v>
      </c>
      <c r="C143" s="23" t="s">
        <v>94</v>
      </c>
      <c r="D143" s="24"/>
      <c r="E143" s="4"/>
      <c r="F143" s="4"/>
      <c r="G143" s="4"/>
      <c r="H143" s="4"/>
      <c r="I143" s="4"/>
      <c r="J143" s="73" t="s">
        <v>110</v>
      </c>
      <c r="K143" s="4"/>
      <c r="L143" s="4"/>
      <c r="M143" s="4"/>
      <c r="N143" s="4"/>
      <c r="O143" s="4"/>
      <c r="P143" s="4"/>
      <c r="Q143" s="4"/>
      <c r="R143" s="73" t="s">
        <v>110</v>
      </c>
      <c r="S143" s="4"/>
      <c r="T143" s="73" t="s">
        <v>110</v>
      </c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7"/>
      <c r="AJ143" s="7"/>
      <c r="AK143" s="4"/>
      <c r="AL143" s="4"/>
      <c r="AM143" s="7"/>
      <c r="AN143" s="7"/>
      <c r="AO143" s="7"/>
      <c r="AP143" s="7"/>
      <c r="AQ143" s="7">
        <f t="shared" si="45"/>
        <v>0</v>
      </c>
      <c r="AR143" s="3">
        <f t="shared" ref="AR143" si="48">34*2</f>
        <v>68</v>
      </c>
      <c r="AS143" s="8">
        <f t="shared" si="46"/>
        <v>0</v>
      </c>
    </row>
    <row r="144" spans="1:45" ht="12.75" customHeight="1" x14ac:dyDescent="0.2">
      <c r="A144" s="104"/>
      <c r="B144" s="71" t="s">
        <v>89</v>
      </c>
      <c r="C144" s="23" t="s">
        <v>94</v>
      </c>
      <c r="D144" s="2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73" t="s">
        <v>110</v>
      </c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7"/>
      <c r="AJ144" s="7"/>
      <c r="AK144" s="4"/>
      <c r="AL144" s="4"/>
      <c r="AM144" s="7"/>
      <c r="AN144" s="7"/>
      <c r="AO144" s="7"/>
      <c r="AP144" s="7"/>
      <c r="AQ144" s="7">
        <f t="shared" si="45"/>
        <v>0</v>
      </c>
      <c r="AR144" s="3">
        <f>34*1</f>
        <v>34</v>
      </c>
      <c r="AS144" s="8">
        <f t="shared" si="46"/>
        <v>0</v>
      </c>
    </row>
    <row r="145" spans="1:45" ht="12.75" customHeight="1" x14ac:dyDescent="0.2">
      <c r="A145" s="104"/>
      <c r="B145" s="71" t="s">
        <v>35</v>
      </c>
      <c r="C145" s="23" t="s">
        <v>94</v>
      </c>
      <c r="D145" s="24"/>
      <c r="E145" s="4"/>
      <c r="F145" s="4"/>
      <c r="G145" s="4"/>
      <c r="H145" s="4"/>
      <c r="I145" s="4"/>
      <c r="J145" s="4"/>
      <c r="K145" s="73" t="s">
        <v>110</v>
      </c>
      <c r="L145" s="4"/>
      <c r="M145" s="4"/>
      <c r="N145" s="4"/>
      <c r="O145" s="4"/>
      <c r="P145" s="4"/>
      <c r="Q145" s="4"/>
      <c r="R145" s="4"/>
      <c r="S145" s="4"/>
      <c r="T145" s="3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7"/>
      <c r="AJ145" s="7"/>
      <c r="AK145" s="4"/>
      <c r="AL145" s="4"/>
      <c r="AM145" s="7"/>
      <c r="AN145" s="7"/>
      <c r="AO145" s="7"/>
      <c r="AP145" s="7"/>
      <c r="AQ145" s="7">
        <f t="shared" si="45"/>
        <v>0</v>
      </c>
      <c r="AR145" s="3">
        <f t="shared" ref="AR145" si="49">34*1</f>
        <v>34</v>
      </c>
      <c r="AS145" s="8">
        <f t="shared" si="46"/>
        <v>0</v>
      </c>
    </row>
    <row r="146" spans="1:45" ht="12.75" customHeight="1" x14ac:dyDescent="0.2">
      <c r="A146" s="104"/>
      <c r="B146" s="71" t="s">
        <v>112</v>
      </c>
      <c r="C146" s="23"/>
      <c r="D146" s="24"/>
      <c r="E146" s="4"/>
      <c r="F146" s="73" t="s">
        <v>110</v>
      </c>
      <c r="G146" s="73" t="s">
        <v>110</v>
      </c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73" t="s">
        <v>110</v>
      </c>
      <c r="T146" s="3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7"/>
      <c r="AJ146" s="7"/>
      <c r="AK146" s="4"/>
      <c r="AL146" s="4"/>
      <c r="AM146" s="7"/>
      <c r="AN146" s="7"/>
      <c r="AO146" s="7"/>
      <c r="AP146" s="7"/>
      <c r="AQ146" s="7"/>
      <c r="AR146" s="3"/>
      <c r="AS146" s="8"/>
    </row>
    <row r="147" spans="1:45" ht="12.75" customHeight="1" x14ac:dyDescent="0.2">
      <c r="A147" s="104"/>
      <c r="B147" s="71" t="s">
        <v>28</v>
      </c>
      <c r="C147" s="23" t="s">
        <v>94</v>
      </c>
      <c r="D147" s="21"/>
      <c r="E147" s="4"/>
      <c r="G147" s="73" t="s">
        <v>110</v>
      </c>
      <c r="H147" s="4"/>
      <c r="I147" s="4"/>
      <c r="J147" s="73" t="s">
        <v>110</v>
      </c>
      <c r="K147" s="4"/>
      <c r="L147" s="4"/>
      <c r="N147" s="4"/>
      <c r="O147" s="73" t="s">
        <v>110</v>
      </c>
      <c r="P147" s="4"/>
      <c r="Q147" s="73" t="s">
        <v>110</v>
      </c>
      <c r="R147" s="4"/>
      <c r="S147" s="3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7"/>
      <c r="AJ147" s="7"/>
      <c r="AK147" s="4"/>
      <c r="AL147" s="4"/>
      <c r="AM147" s="7"/>
      <c r="AN147" s="7"/>
      <c r="AO147" s="7"/>
      <c r="AP147" s="7"/>
      <c r="AQ147" s="7">
        <f t="shared" si="45"/>
        <v>0</v>
      </c>
      <c r="AR147" s="3">
        <f t="shared" ref="AR147" si="50">34*3</f>
        <v>102</v>
      </c>
      <c r="AS147" s="8">
        <f t="shared" si="46"/>
        <v>0</v>
      </c>
    </row>
    <row r="148" spans="1:45" ht="12.75" customHeight="1" x14ac:dyDescent="0.2">
      <c r="A148" s="104"/>
      <c r="B148" s="71" t="s">
        <v>30</v>
      </c>
      <c r="C148" s="23" t="s">
        <v>94</v>
      </c>
      <c r="D148" s="21"/>
      <c r="E148" s="4"/>
      <c r="F148" s="4"/>
      <c r="G148" s="7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7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7"/>
      <c r="AJ148" s="7"/>
      <c r="AK148" s="4"/>
      <c r="AL148" s="4"/>
      <c r="AM148" s="7"/>
      <c r="AN148" s="7"/>
      <c r="AO148" s="7"/>
      <c r="AP148" s="7"/>
      <c r="AQ148" s="7">
        <f t="shared" si="45"/>
        <v>0</v>
      </c>
      <c r="AR148" s="3">
        <f t="shared" ref="AR148:AR151" si="51">34*2</f>
        <v>68</v>
      </c>
      <c r="AS148" s="8">
        <f t="shared" si="46"/>
        <v>0</v>
      </c>
    </row>
    <row r="149" spans="1:45" ht="12.75" customHeight="1" x14ac:dyDescent="0.2">
      <c r="A149" s="104"/>
      <c r="B149" s="71" t="s">
        <v>34</v>
      </c>
      <c r="C149" s="23" t="s">
        <v>94</v>
      </c>
      <c r="D149" s="21"/>
      <c r="E149" s="4"/>
      <c r="F149" s="4"/>
      <c r="G149" s="4"/>
      <c r="H149" s="4"/>
      <c r="I149" s="73" t="s">
        <v>110</v>
      </c>
      <c r="J149" s="4"/>
      <c r="K149" s="4"/>
      <c r="L149" s="4"/>
      <c r="M149" s="4"/>
      <c r="N149" s="4"/>
      <c r="O149" s="4"/>
      <c r="P149" s="73" t="s">
        <v>110</v>
      </c>
      <c r="Q149" s="4"/>
      <c r="R149" s="4"/>
      <c r="S149" s="3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7"/>
      <c r="AJ149" s="7"/>
      <c r="AK149" s="4"/>
      <c r="AL149" s="4"/>
      <c r="AM149" s="7"/>
      <c r="AN149" s="7"/>
      <c r="AO149" s="7"/>
      <c r="AP149" s="7"/>
      <c r="AQ149" s="7">
        <f t="shared" si="45"/>
        <v>0</v>
      </c>
      <c r="AR149" s="3">
        <f t="shared" si="51"/>
        <v>68</v>
      </c>
      <c r="AS149" s="8">
        <f t="shared" si="46"/>
        <v>0</v>
      </c>
    </row>
    <row r="150" spans="1:45" ht="12.75" customHeight="1" x14ac:dyDescent="0.2">
      <c r="A150" s="104"/>
      <c r="B150" s="23" t="s">
        <v>37</v>
      </c>
      <c r="C150" s="23" t="s">
        <v>94</v>
      </c>
      <c r="D150" s="21"/>
      <c r="E150" s="4"/>
      <c r="F150" s="4"/>
      <c r="G150" s="73" t="s">
        <v>110</v>
      </c>
      <c r="H150" s="4"/>
      <c r="I150" s="4"/>
      <c r="J150" s="4"/>
      <c r="K150" s="4"/>
      <c r="L150" s="4"/>
      <c r="M150" s="4"/>
      <c r="N150" s="73" t="s">
        <v>110</v>
      </c>
      <c r="O150" s="4"/>
      <c r="P150" s="4"/>
      <c r="Q150" s="4"/>
      <c r="R150" s="73" t="s">
        <v>110</v>
      </c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7"/>
      <c r="AJ150" s="7"/>
      <c r="AK150" s="4"/>
      <c r="AL150" s="4"/>
      <c r="AM150" s="7"/>
      <c r="AN150" s="7"/>
      <c r="AO150" s="7"/>
      <c r="AP150" s="7"/>
      <c r="AQ150" s="7">
        <f t="shared" si="45"/>
        <v>0</v>
      </c>
      <c r="AR150" s="3">
        <f t="shared" si="51"/>
        <v>68</v>
      </c>
      <c r="AS150" s="8">
        <f t="shared" si="46"/>
        <v>0</v>
      </c>
    </row>
    <row r="151" spans="1:45" ht="12.75" customHeight="1" x14ac:dyDescent="0.2">
      <c r="A151" s="104"/>
      <c r="B151" s="23" t="s">
        <v>29</v>
      </c>
      <c r="C151" s="23" t="s">
        <v>94</v>
      </c>
      <c r="D151" s="21"/>
      <c r="E151" s="4"/>
      <c r="F151" s="4"/>
      <c r="G151" s="4"/>
      <c r="H151" s="73" t="s">
        <v>110</v>
      </c>
      <c r="I151" s="4"/>
      <c r="J151" s="4"/>
      <c r="K151" s="4"/>
      <c r="L151" s="4"/>
      <c r="M151" s="4"/>
      <c r="N151" s="4"/>
      <c r="O151" s="4"/>
      <c r="P151" s="4"/>
      <c r="Q151" s="4"/>
      <c r="R151" s="73" t="s">
        <v>110</v>
      </c>
      <c r="S151" s="3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7"/>
      <c r="AJ151" s="7"/>
      <c r="AK151" s="4"/>
      <c r="AL151" s="4"/>
      <c r="AM151" s="7"/>
      <c r="AN151" s="7"/>
      <c r="AO151" s="7"/>
      <c r="AP151" s="7"/>
      <c r="AQ151" s="7">
        <f t="shared" si="45"/>
        <v>0</v>
      </c>
      <c r="AR151" s="3">
        <f t="shared" si="51"/>
        <v>68</v>
      </c>
      <c r="AS151" s="8">
        <f t="shared" si="46"/>
        <v>0</v>
      </c>
    </row>
    <row r="152" spans="1:45" ht="12.75" customHeight="1" x14ac:dyDescent="0.2">
      <c r="A152" s="104"/>
      <c r="B152" s="23" t="s">
        <v>52</v>
      </c>
      <c r="C152" s="23" t="s">
        <v>94</v>
      </c>
      <c r="D152" s="21"/>
      <c r="E152" s="4"/>
      <c r="F152" s="73" t="s">
        <v>110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73" t="s">
        <v>110</v>
      </c>
      <c r="S152" s="3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7"/>
      <c r="AJ152" s="7"/>
      <c r="AK152" s="4"/>
      <c r="AL152" s="4"/>
      <c r="AM152" s="7"/>
      <c r="AN152" s="7"/>
      <c r="AO152" s="7"/>
      <c r="AP152" s="7"/>
      <c r="AQ152" s="7">
        <f t="shared" si="45"/>
        <v>0</v>
      </c>
      <c r="AR152" s="3">
        <f t="shared" ref="AR152:AR154" si="52">34*1</f>
        <v>34</v>
      </c>
      <c r="AS152" s="8">
        <f t="shared" si="46"/>
        <v>0</v>
      </c>
    </row>
    <row r="153" spans="1:45" ht="12.75" customHeight="1" x14ac:dyDescent="0.2">
      <c r="A153" s="104"/>
      <c r="B153" s="23" t="s">
        <v>76</v>
      </c>
      <c r="C153" s="23" t="s">
        <v>94</v>
      </c>
      <c r="D153" s="21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3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7"/>
      <c r="AJ153" s="7"/>
      <c r="AK153" s="4"/>
      <c r="AL153" s="4"/>
      <c r="AM153" s="7"/>
      <c r="AN153" s="7"/>
      <c r="AO153" s="7"/>
      <c r="AP153" s="7"/>
      <c r="AQ153" s="7">
        <f t="shared" si="45"/>
        <v>0</v>
      </c>
      <c r="AR153" s="3">
        <f t="shared" si="52"/>
        <v>34</v>
      </c>
      <c r="AS153" s="8">
        <f t="shared" si="46"/>
        <v>0</v>
      </c>
    </row>
    <row r="154" spans="1:45" ht="12.75" customHeight="1" x14ac:dyDescent="0.2">
      <c r="A154" s="104"/>
      <c r="B154" s="23" t="s">
        <v>93</v>
      </c>
      <c r="C154" s="23" t="s">
        <v>94</v>
      </c>
      <c r="D154" s="21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73" t="s">
        <v>110</v>
      </c>
      <c r="R154" s="4"/>
      <c r="S154" s="3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7"/>
      <c r="AJ154" s="7"/>
      <c r="AK154" s="4"/>
      <c r="AL154" s="4"/>
      <c r="AM154" s="7"/>
      <c r="AN154" s="7"/>
      <c r="AO154" s="7"/>
      <c r="AP154" s="7"/>
      <c r="AQ154" s="7">
        <f t="shared" si="45"/>
        <v>0</v>
      </c>
      <c r="AR154" s="3">
        <f t="shared" si="52"/>
        <v>34</v>
      </c>
      <c r="AS154" s="8">
        <f t="shared" si="46"/>
        <v>0</v>
      </c>
    </row>
    <row r="155" spans="1:45" ht="12.75" customHeight="1" x14ac:dyDescent="0.2">
      <c r="A155" s="104"/>
      <c r="B155" s="23" t="s">
        <v>69</v>
      </c>
      <c r="C155" s="23" t="s">
        <v>94</v>
      </c>
      <c r="D155" s="21"/>
      <c r="E155" s="4"/>
      <c r="F155" s="4"/>
      <c r="G155" s="4"/>
      <c r="H155" s="73" t="s">
        <v>110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3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7"/>
      <c r="AJ155" s="7"/>
      <c r="AK155" s="4"/>
      <c r="AL155" s="4"/>
      <c r="AM155" s="7"/>
      <c r="AN155" s="7"/>
      <c r="AO155" s="7"/>
      <c r="AP155" s="7"/>
      <c r="AQ155" s="7">
        <f t="shared" si="45"/>
        <v>0</v>
      </c>
      <c r="AR155" s="3">
        <f t="shared" ref="AR155" si="53">34*2</f>
        <v>68</v>
      </c>
      <c r="AS155" s="8">
        <f t="shared" si="46"/>
        <v>0</v>
      </c>
    </row>
    <row r="156" spans="1:45" ht="27" customHeight="1" x14ac:dyDescent="0.2">
      <c r="A156" s="52"/>
      <c r="B156" s="53"/>
      <c r="C156" s="53"/>
      <c r="D156" s="53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2"/>
      <c r="AN156" s="52"/>
      <c r="AO156" s="52"/>
      <c r="AP156" s="52"/>
      <c r="AQ156" s="52"/>
      <c r="AR156" s="52"/>
      <c r="AS156" s="52"/>
    </row>
    <row r="157" spans="1:45" s="2" customFormat="1" ht="40.5" customHeight="1" x14ac:dyDescent="0.2">
      <c r="A157" s="107" t="s">
        <v>38</v>
      </c>
      <c r="B157" s="107"/>
      <c r="C157" s="107"/>
      <c r="D157" s="107"/>
      <c r="E157" s="87" t="s">
        <v>40</v>
      </c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8" t="s">
        <v>20</v>
      </c>
      <c r="AR157" s="105" t="s">
        <v>22</v>
      </c>
      <c r="AS157" s="106" t="s">
        <v>21</v>
      </c>
    </row>
    <row r="158" spans="1:45" s="2" customFormat="1" ht="21.75" customHeight="1" x14ac:dyDescent="0.2">
      <c r="A158" s="84" t="s">
        <v>0</v>
      </c>
      <c r="B158" s="84"/>
      <c r="C158" s="84"/>
      <c r="D158" s="22" t="s">
        <v>18</v>
      </c>
      <c r="E158" s="84" t="s">
        <v>1</v>
      </c>
      <c r="F158" s="84"/>
      <c r="G158" s="84"/>
      <c r="H158" s="84"/>
      <c r="I158" s="84" t="s">
        <v>2</v>
      </c>
      <c r="J158" s="84"/>
      <c r="K158" s="84"/>
      <c r="L158" s="84"/>
      <c r="M158" s="84" t="s">
        <v>3</v>
      </c>
      <c r="N158" s="84"/>
      <c r="O158" s="84"/>
      <c r="P158" s="84"/>
      <c r="Q158" s="84" t="s">
        <v>4</v>
      </c>
      <c r="R158" s="84"/>
      <c r="S158" s="84"/>
      <c r="T158" s="84"/>
      <c r="U158" s="84" t="s">
        <v>5</v>
      </c>
      <c r="V158" s="84"/>
      <c r="W158" s="84"/>
      <c r="X158" s="84" t="s">
        <v>6</v>
      </c>
      <c r="Y158" s="84"/>
      <c r="Z158" s="84"/>
      <c r="AA158" s="84"/>
      <c r="AB158" s="84" t="s">
        <v>7</v>
      </c>
      <c r="AC158" s="84"/>
      <c r="AD158" s="84"/>
      <c r="AE158" s="84" t="s">
        <v>8</v>
      </c>
      <c r="AF158" s="84"/>
      <c r="AG158" s="84"/>
      <c r="AH158" s="84"/>
      <c r="AI158" s="84"/>
      <c r="AJ158" s="84" t="s">
        <v>9</v>
      </c>
      <c r="AK158" s="84"/>
      <c r="AL158" s="84"/>
      <c r="AM158" s="84" t="s">
        <v>10</v>
      </c>
      <c r="AN158" s="84"/>
      <c r="AO158" s="84"/>
      <c r="AP158" s="84"/>
      <c r="AQ158" s="88"/>
      <c r="AR158" s="105"/>
      <c r="AS158" s="106"/>
    </row>
    <row r="159" spans="1:45" s="6" customFormat="1" ht="11.25" customHeight="1" x14ac:dyDescent="0.2">
      <c r="A159" s="84"/>
      <c r="B159" s="84"/>
      <c r="C159" s="84"/>
      <c r="D159" s="22" t="s">
        <v>19</v>
      </c>
      <c r="E159" s="5">
        <v>1</v>
      </c>
      <c r="F159" s="5">
        <v>2</v>
      </c>
      <c r="G159" s="5">
        <v>3</v>
      </c>
      <c r="H159" s="5">
        <v>4</v>
      </c>
      <c r="I159" s="5">
        <v>5</v>
      </c>
      <c r="J159" s="5">
        <v>6</v>
      </c>
      <c r="K159" s="5">
        <v>7</v>
      </c>
      <c r="L159" s="5">
        <v>8</v>
      </c>
      <c r="M159" s="5">
        <v>9</v>
      </c>
      <c r="N159" s="5">
        <v>10</v>
      </c>
      <c r="O159" s="5">
        <v>11</v>
      </c>
      <c r="P159" s="5">
        <v>12</v>
      </c>
      <c r="Q159" s="5">
        <v>13</v>
      </c>
      <c r="R159" s="5">
        <v>14</v>
      </c>
      <c r="S159" s="5">
        <v>15</v>
      </c>
      <c r="T159" s="5">
        <v>16</v>
      </c>
      <c r="U159" s="5">
        <v>17</v>
      </c>
      <c r="V159" s="5">
        <v>18</v>
      </c>
      <c r="W159" s="5">
        <v>19</v>
      </c>
      <c r="X159" s="5">
        <v>20</v>
      </c>
      <c r="Y159" s="5">
        <v>21</v>
      </c>
      <c r="Z159" s="5">
        <v>22</v>
      </c>
      <c r="AA159" s="5">
        <v>23</v>
      </c>
      <c r="AB159" s="5">
        <v>24</v>
      </c>
      <c r="AC159" s="5">
        <v>25</v>
      </c>
      <c r="AD159" s="5">
        <v>26</v>
      </c>
      <c r="AE159" s="5">
        <v>27</v>
      </c>
      <c r="AF159" s="5">
        <v>28</v>
      </c>
      <c r="AG159" s="5">
        <v>29</v>
      </c>
      <c r="AH159" s="5">
        <v>30</v>
      </c>
      <c r="AI159" s="5">
        <v>31</v>
      </c>
      <c r="AJ159" s="5">
        <v>32</v>
      </c>
      <c r="AK159" s="5">
        <v>33</v>
      </c>
      <c r="AL159" s="5">
        <v>34</v>
      </c>
      <c r="AM159" s="5">
        <v>35</v>
      </c>
      <c r="AN159" s="5">
        <v>36</v>
      </c>
      <c r="AO159" s="5">
        <v>37</v>
      </c>
      <c r="AP159" s="5">
        <v>38</v>
      </c>
      <c r="AQ159" s="88"/>
      <c r="AR159" s="105"/>
      <c r="AS159" s="106"/>
    </row>
    <row r="160" spans="1:45" ht="12.75" customHeight="1" x14ac:dyDescent="0.2">
      <c r="A160" s="104" t="s">
        <v>25</v>
      </c>
      <c r="B160" s="71" t="s">
        <v>13</v>
      </c>
      <c r="C160" s="23" t="s">
        <v>95</v>
      </c>
      <c r="D160" s="24"/>
      <c r="E160" s="4"/>
      <c r="F160" s="4"/>
      <c r="G160" s="4"/>
      <c r="H160" s="73" t="s">
        <v>110</v>
      </c>
      <c r="I160" s="4"/>
      <c r="J160" s="4"/>
      <c r="K160" s="4"/>
      <c r="L160" s="4"/>
      <c r="M160" s="73" t="s">
        <v>110</v>
      </c>
      <c r="N160" s="4"/>
      <c r="O160" s="4"/>
      <c r="P160" s="4"/>
      <c r="Q160" s="73" t="s">
        <v>110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7"/>
      <c r="AN160" s="7"/>
      <c r="AO160" s="7"/>
      <c r="AP160" s="7"/>
      <c r="AQ160" s="7">
        <f t="shared" ref="AQ160:AQ175" si="54">SUM(E160:AP160)</f>
        <v>0</v>
      </c>
      <c r="AR160" s="3">
        <f>34*3</f>
        <v>102</v>
      </c>
      <c r="AS160" s="8">
        <f t="shared" ref="AS160:AS175" si="55">AQ160/AR160</f>
        <v>0</v>
      </c>
    </row>
    <row r="161" spans="1:45" ht="12.75" customHeight="1" x14ac:dyDescent="0.2">
      <c r="A161" s="104"/>
      <c r="B161" s="71" t="s">
        <v>27</v>
      </c>
      <c r="C161" s="23" t="s">
        <v>95</v>
      </c>
      <c r="D161" s="24"/>
      <c r="E161" s="4"/>
      <c r="F161" s="4"/>
      <c r="G161" s="4"/>
      <c r="H161" s="4"/>
      <c r="I161" s="73" t="s">
        <v>110</v>
      </c>
      <c r="J161" s="4"/>
      <c r="K161" s="4"/>
      <c r="L161" s="4"/>
      <c r="M161" s="4"/>
      <c r="N161" s="73" t="s">
        <v>110</v>
      </c>
      <c r="O161" s="4"/>
      <c r="P161" s="4"/>
      <c r="Q161" s="4"/>
      <c r="R161" s="4"/>
      <c r="S161" s="73" t="s">
        <v>110</v>
      </c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7"/>
      <c r="AN161" s="7"/>
      <c r="AO161" s="7"/>
      <c r="AP161" s="7"/>
      <c r="AQ161" s="7">
        <f t="shared" si="54"/>
        <v>0</v>
      </c>
      <c r="AR161" s="3">
        <f t="shared" ref="AR161:AR164" si="56">34*3</f>
        <v>102</v>
      </c>
      <c r="AS161" s="8">
        <f t="shared" si="55"/>
        <v>0</v>
      </c>
    </row>
    <row r="162" spans="1:45" x14ac:dyDescent="0.2">
      <c r="A162" s="104"/>
      <c r="B162" s="71" t="s">
        <v>12</v>
      </c>
      <c r="C162" s="23" t="s">
        <v>95</v>
      </c>
      <c r="D162" s="21"/>
      <c r="E162" s="4"/>
      <c r="F162" s="4"/>
      <c r="G162" s="4"/>
      <c r="H162" s="4"/>
      <c r="I162" s="4"/>
      <c r="J162" s="4"/>
      <c r="K162" s="73" t="s">
        <v>110</v>
      </c>
      <c r="L162" s="4"/>
      <c r="M162" s="4"/>
      <c r="N162" s="4"/>
      <c r="O162" s="4"/>
      <c r="P162" s="4"/>
      <c r="Q162" s="4"/>
      <c r="R162" s="4"/>
      <c r="S162" s="4"/>
      <c r="T162" s="73" t="s">
        <v>110</v>
      </c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7"/>
      <c r="AN162" s="7"/>
      <c r="AO162" s="7"/>
      <c r="AP162" s="7"/>
      <c r="AQ162" s="7">
        <f t="shared" si="54"/>
        <v>0</v>
      </c>
      <c r="AR162" s="3">
        <f t="shared" si="56"/>
        <v>102</v>
      </c>
      <c r="AS162" s="8">
        <f t="shared" si="55"/>
        <v>0</v>
      </c>
    </row>
    <row r="163" spans="1:45" ht="12.75" customHeight="1" x14ac:dyDescent="0.2">
      <c r="A163" s="104"/>
      <c r="B163" s="71" t="s">
        <v>87</v>
      </c>
      <c r="C163" s="23" t="s">
        <v>95</v>
      </c>
      <c r="D163" s="24"/>
      <c r="E163" s="4"/>
      <c r="F163" s="73" t="s">
        <v>110</v>
      </c>
      <c r="G163" s="4"/>
      <c r="I163" s="3"/>
      <c r="J163" s="4"/>
      <c r="K163" s="4"/>
      <c r="L163" s="73" t="s">
        <v>110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7"/>
      <c r="AN163" s="7"/>
      <c r="AO163" s="7"/>
      <c r="AP163" s="7"/>
      <c r="AQ163" s="7">
        <f t="shared" si="54"/>
        <v>0</v>
      </c>
      <c r="AR163" s="3">
        <f t="shared" si="56"/>
        <v>102</v>
      </c>
      <c r="AS163" s="8">
        <f t="shared" si="55"/>
        <v>0</v>
      </c>
    </row>
    <row r="164" spans="1:45" x14ac:dyDescent="0.2">
      <c r="A164" s="104"/>
      <c r="B164" s="71" t="s">
        <v>88</v>
      </c>
      <c r="C164" s="23" t="s">
        <v>95</v>
      </c>
      <c r="D164" s="24"/>
      <c r="E164" s="4"/>
      <c r="F164" s="73" t="s">
        <v>110</v>
      </c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7"/>
      <c r="AJ164" s="7"/>
      <c r="AK164" s="4"/>
      <c r="AL164" s="4"/>
      <c r="AM164" s="7"/>
      <c r="AN164" s="7"/>
      <c r="AO164" s="7"/>
      <c r="AP164" s="7"/>
      <c r="AQ164" s="7">
        <f t="shared" si="54"/>
        <v>0</v>
      </c>
      <c r="AR164" s="3">
        <f t="shared" si="56"/>
        <v>102</v>
      </c>
      <c r="AS164" s="8">
        <f t="shared" si="55"/>
        <v>0</v>
      </c>
    </row>
    <row r="165" spans="1:45" ht="12.75" customHeight="1" x14ac:dyDescent="0.2">
      <c r="A165" s="104"/>
      <c r="B165" s="71" t="s">
        <v>89</v>
      </c>
      <c r="C165" s="23" t="s">
        <v>95</v>
      </c>
      <c r="D165" s="21"/>
      <c r="E165" s="4"/>
      <c r="F165" s="4"/>
      <c r="G165" s="4"/>
      <c r="H165" s="4"/>
      <c r="I165" s="4"/>
      <c r="J165" s="4"/>
      <c r="K165" s="4"/>
      <c r="L165" s="73" t="s">
        <v>110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7"/>
      <c r="AJ165" s="7"/>
      <c r="AK165" s="4"/>
      <c r="AL165" s="4"/>
      <c r="AM165" s="7"/>
      <c r="AN165" s="7"/>
      <c r="AO165" s="7"/>
      <c r="AP165" s="7"/>
      <c r="AQ165" s="7">
        <f t="shared" si="54"/>
        <v>0</v>
      </c>
      <c r="AR165" s="3">
        <f>34*1</f>
        <v>34</v>
      </c>
      <c r="AS165" s="8">
        <f t="shared" si="55"/>
        <v>0</v>
      </c>
    </row>
    <row r="166" spans="1:45" x14ac:dyDescent="0.2">
      <c r="A166" s="104"/>
      <c r="B166" s="71" t="s">
        <v>35</v>
      </c>
      <c r="C166" s="23" t="s">
        <v>95</v>
      </c>
      <c r="D166" s="21"/>
      <c r="E166" s="4"/>
      <c r="F166" s="4"/>
      <c r="G166" s="4"/>
      <c r="H166" s="4"/>
      <c r="I166" s="4"/>
      <c r="J166" s="4"/>
      <c r="K166" s="73" t="s">
        <v>110</v>
      </c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7"/>
      <c r="AJ166" s="7"/>
      <c r="AK166" s="4"/>
      <c r="AL166" s="4"/>
      <c r="AM166" s="7"/>
      <c r="AN166" s="7"/>
      <c r="AO166" s="7"/>
      <c r="AP166" s="7"/>
      <c r="AQ166" s="7">
        <f t="shared" si="54"/>
        <v>0</v>
      </c>
      <c r="AR166" s="3">
        <f t="shared" ref="AR166" si="57">34*1</f>
        <v>34</v>
      </c>
      <c r="AS166" s="8">
        <f t="shared" si="55"/>
        <v>0</v>
      </c>
    </row>
    <row r="167" spans="1:45" x14ac:dyDescent="0.2">
      <c r="A167" s="104"/>
      <c r="B167" s="71" t="s">
        <v>28</v>
      </c>
      <c r="C167" s="23" t="s">
        <v>95</v>
      </c>
      <c r="D167" s="21"/>
      <c r="E167" s="4"/>
      <c r="F167" s="73" t="s">
        <v>110</v>
      </c>
      <c r="G167" s="4"/>
      <c r="H167" s="4"/>
      <c r="I167" s="4"/>
      <c r="J167" s="73" t="s">
        <v>110</v>
      </c>
      <c r="K167" s="4"/>
      <c r="L167" s="4"/>
      <c r="M167" s="4"/>
      <c r="N167" s="73" t="s">
        <v>110</v>
      </c>
      <c r="O167" s="4"/>
      <c r="P167" s="4"/>
      <c r="R167" s="4"/>
      <c r="S167" s="4"/>
      <c r="T167" s="73" t="s">
        <v>110</v>
      </c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7"/>
      <c r="AJ167" s="7"/>
      <c r="AK167" s="4"/>
      <c r="AL167" s="4"/>
      <c r="AM167" s="7"/>
      <c r="AN167" s="7"/>
      <c r="AO167" s="7"/>
      <c r="AP167" s="7"/>
      <c r="AQ167" s="7">
        <f t="shared" si="54"/>
        <v>0</v>
      </c>
      <c r="AR167" s="3">
        <f>34*2</f>
        <v>68</v>
      </c>
      <c r="AS167" s="8">
        <f t="shared" si="55"/>
        <v>0</v>
      </c>
    </row>
    <row r="168" spans="1:45" x14ac:dyDescent="0.2">
      <c r="A168" s="104"/>
      <c r="B168" s="71" t="s">
        <v>32</v>
      </c>
      <c r="C168" s="23" t="s">
        <v>95</v>
      </c>
      <c r="D168" s="21"/>
      <c r="E168" s="4"/>
      <c r="F168" s="4"/>
      <c r="G168" s="73" t="s">
        <v>110</v>
      </c>
      <c r="H168" s="4"/>
      <c r="I168" s="4"/>
      <c r="J168" s="4"/>
      <c r="K168" s="4"/>
      <c r="L168" s="4"/>
      <c r="M168" s="4"/>
      <c r="N168" s="4"/>
      <c r="P168" s="4"/>
      <c r="Q168" s="4"/>
      <c r="R168" s="73" t="s">
        <v>110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7"/>
      <c r="AJ168" s="7"/>
      <c r="AK168" s="4"/>
      <c r="AL168" s="4"/>
      <c r="AM168" s="7"/>
      <c r="AN168" s="7"/>
      <c r="AO168" s="7"/>
      <c r="AP168" s="7"/>
      <c r="AQ168" s="7">
        <f t="shared" si="54"/>
        <v>0</v>
      </c>
      <c r="AR168" s="3">
        <f>34*1</f>
        <v>34</v>
      </c>
      <c r="AS168" s="8">
        <f t="shared" si="55"/>
        <v>0</v>
      </c>
    </row>
    <row r="169" spans="1:45" x14ac:dyDescent="0.2">
      <c r="A169" s="104"/>
      <c r="B169" s="71" t="s">
        <v>30</v>
      </c>
      <c r="C169" s="23" t="s">
        <v>95</v>
      </c>
      <c r="D169" s="21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73" t="s">
        <v>110</v>
      </c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7"/>
      <c r="AJ169" s="7"/>
      <c r="AK169" s="4"/>
      <c r="AL169" s="4"/>
      <c r="AM169" s="7"/>
      <c r="AN169" s="7"/>
      <c r="AO169" s="7"/>
      <c r="AP169" s="7"/>
      <c r="AQ169" s="7">
        <f t="shared" si="54"/>
        <v>0</v>
      </c>
      <c r="AR169" s="3">
        <f>34*2</f>
        <v>68</v>
      </c>
      <c r="AS169" s="8">
        <f t="shared" si="55"/>
        <v>0</v>
      </c>
    </row>
    <row r="170" spans="1:45" x14ac:dyDescent="0.2">
      <c r="A170" s="104"/>
      <c r="B170" s="71" t="s">
        <v>34</v>
      </c>
      <c r="C170" s="23" t="s">
        <v>95</v>
      </c>
      <c r="D170" s="21"/>
      <c r="E170" s="4"/>
      <c r="F170" s="4"/>
      <c r="G170" s="4"/>
      <c r="H170" s="4"/>
      <c r="I170" s="4"/>
      <c r="J170" s="73" t="s">
        <v>110</v>
      </c>
      <c r="K170" s="4"/>
      <c r="L170" s="4"/>
      <c r="M170" s="4"/>
      <c r="N170" s="4"/>
      <c r="O170" s="4"/>
      <c r="P170" s="73" t="s">
        <v>110</v>
      </c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7"/>
      <c r="AJ170" s="7"/>
      <c r="AK170" s="4"/>
      <c r="AL170" s="4"/>
      <c r="AM170" s="7"/>
      <c r="AN170" s="7"/>
      <c r="AO170" s="7"/>
      <c r="AP170" s="7"/>
      <c r="AQ170" s="7">
        <f t="shared" si="54"/>
        <v>0</v>
      </c>
      <c r="AR170" s="3">
        <f>34*3</f>
        <v>102</v>
      </c>
      <c r="AS170" s="8">
        <f t="shared" si="55"/>
        <v>0</v>
      </c>
    </row>
    <row r="171" spans="1:45" x14ac:dyDescent="0.2">
      <c r="A171" s="104"/>
      <c r="B171" s="23" t="s">
        <v>37</v>
      </c>
      <c r="C171" s="23" t="s">
        <v>95</v>
      </c>
      <c r="D171" s="21"/>
      <c r="E171" s="4"/>
      <c r="F171" s="4"/>
      <c r="G171" s="73" t="s">
        <v>110</v>
      </c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73" t="s">
        <v>110</v>
      </c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7"/>
      <c r="AJ171" s="7"/>
      <c r="AK171" s="4"/>
      <c r="AL171" s="4"/>
      <c r="AM171" s="7"/>
      <c r="AN171" s="7"/>
      <c r="AO171" s="7"/>
      <c r="AP171" s="7"/>
      <c r="AQ171" s="7">
        <f t="shared" si="54"/>
        <v>0</v>
      </c>
      <c r="AR171" s="3">
        <f>34*2</f>
        <v>68</v>
      </c>
      <c r="AS171" s="8">
        <f t="shared" si="55"/>
        <v>0</v>
      </c>
    </row>
    <row r="172" spans="1:45" x14ac:dyDescent="0.2">
      <c r="A172" s="104"/>
      <c r="B172" s="23" t="s">
        <v>29</v>
      </c>
      <c r="C172" s="23" t="s">
        <v>95</v>
      </c>
      <c r="D172" s="21"/>
      <c r="E172" s="4"/>
      <c r="F172" s="4"/>
      <c r="G172" s="73" t="s">
        <v>110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73" t="s">
        <v>110</v>
      </c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7"/>
      <c r="AJ172" s="7"/>
      <c r="AK172" s="4"/>
      <c r="AL172" s="4"/>
      <c r="AM172" s="7"/>
      <c r="AN172" s="7"/>
      <c r="AO172" s="7"/>
      <c r="AP172" s="7"/>
      <c r="AQ172" s="7">
        <f t="shared" si="54"/>
        <v>0</v>
      </c>
      <c r="AR172" s="3">
        <f t="shared" ref="AR172" si="58">34*2</f>
        <v>68</v>
      </c>
      <c r="AS172" s="8">
        <f t="shared" si="55"/>
        <v>0</v>
      </c>
    </row>
    <row r="173" spans="1:45" x14ac:dyDescent="0.2">
      <c r="A173" s="104"/>
      <c r="B173" s="23" t="s">
        <v>76</v>
      </c>
      <c r="C173" s="23" t="s">
        <v>95</v>
      </c>
      <c r="D173" s="21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7"/>
      <c r="AJ173" s="7"/>
      <c r="AK173" s="4"/>
      <c r="AL173" s="4"/>
      <c r="AM173" s="7"/>
      <c r="AN173" s="7"/>
      <c r="AO173" s="7"/>
      <c r="AP173" s="7"/>
      <c r="AQ173" s="7">
        <f t="shared" si="54"/>
        <v>0</v>
      </c>
      <c r="AR173" s="3">
        <f>34*1</f>
        <v>34</v>
      </c>
      <c r="AS173" s="8">
        <f t="shared" si="55"/>
        <v>0</v>
      </c>
    </row>
    <row r="174" spans="1:45" ht="12.75" customHeight="1" x14ac:dyDescent="0.2">
      <c r="A174" s="104"/>
      <c r="B174" s="23" t="s">
        <v>93</v>
      </c>
      <c r="C174" s="23" t="s">
        <v>95</v>
      </c>
      <c r="D174" s="21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73" t="s">
        <v>110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7"/>
      <c r="AJ174" s="7"/>
      <c r="AK174" s="4"/>
      <c r="AL174" s="4"/>
      <c r="AM174" s="7"/>
      <c r="AN174" s="7"/>
      <c r="AO174" s="7"/>
      <c r="AP174" s="7"/>
      <c r="AQ174" s="7">
        <f t="shared" si="54"/>
        <v>0</v>
      </c>
      <c r="AR174" s="3">
        <f t="shared" ref="AR174" si="59">34*1</f>
        <v>34</v>
      </c>
      <c r="AS174" s="8">
        <f t="shared" si="55"/>
        <v>0</v>
      </c>
    </row>
    <row r="175" spans="1:45" ht="12.75" customHeight="1" x14ac:dyDescent="0.2">
      <c r="A175" s="104"/>
      <c r="B175" s="23" t="s">
        <v>69</v>
      </c>
      <c r="C175" s="23" t="s">
        <v>95</v>
      </c>
      <c r="D175" s="24"/>
      <c r="E175" s="4"/>
      <c r="F175" s="4"/>
      <c r="G175" s="4"/>
      <c r="H175" s="73" t="s">
        <v>110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3"/>
      <c r="U175" s="4"/>
      <c r="V175" s="4"/>
      <c r="W175" s="4"/>
      <c r="X175" s="4"/>
      <c r="Y175" s="4"/>
      <c r="Z175" s="4"/>
      <c r="AA175" s="4"/>
      <c r="AB175" s="4"/>
      <c r="AC175" s="4"/>
      <c r="AD175" s="3"/>
      <c r="AE175" s="4"/>
      <c r="AF175" s="4"/>
      <c r="AG175" s="4"/>
      <c r="AH175" s="4"/>
      <c r="AI175" s="7"/>
      <c r="AJ175" s="7"/>
      <c r="AK175" s="4"/>
      <c r="AL175" s="4"/>
      <c r="AM175" s="7"/>
      <c r="AN175" s="7"/>
      <c r="AO175" s="7"/>
      <c r="AP175" s="7"/>
      <c r="AQ175" s="7">
        <f t="shared" si="54"/>
        <v>0</v>
      </c>
      <c r="AR175" s="3">
        <f>34*2</f>
        <v>68</v>
      </c>
      <c r="AS175" s="8">
        <f t="shared" si="55"/>
        <v>0</v>
      </c>
    </row>
    <row r="176" spans="1:45" ht="27" customHeight="1" x14ac:dyDescent="0.2">
      <c r="A176" s="52"/>
      <c r="B176" s="53"/>
      <c r="C176" s="53"/>
      <c r="D176" s="53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2"/>
      <c r="AN176" s="52"/>
      <c r="AO176" s="52"/>
      <c r="AP176" s="52"/>
      <c r="AQ176" s="52"/>
      <c r="AR176" s="52"/>
      <c r="AS176" s="52"/>
    </row>
    <row r="177" spans="1:45" ht="111.75" customHeight="1" x14ac:dyDescent="0.2">
      <c r="A177" s="109"/>
      <c r="B177" s="110"/>
      <c r="C177" s="110"/>
      <c r="D177" s="111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8" t="s">
        <v>20</v>
      </c>
      <c r="AR177" s="105" t="s">
        <v>22</v>
      </c>
      <c r="AS177" s="106" t="s">
        <v>21</v>
      </c>
    </row>
    <row r="178" spans="1:45" ht="12.75" customHeight="1" x14ac:dyDescent="0.2">
      <c r="A178" s="78"/>
      <c r="B178" s="99"/>
      <c r="C178" s="79"/>
      <c r="D178" s="22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8"/>
      <c r="AR178" s="105"/>
      <c r="AS178" s="106"/>
    </row>
    <row r="179" spans="1:45" x14ac:dyDescent="0.2">
      <c r="A179" s="80"/>
      <c r="B179" s="100"/>
      <c r="C179" s="81"/>
      <c r="D179" s="22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88"/>
      <c r="AR179" s="105"/>
      <c r="AS179" s="106"/>
    </row>
    <row r="180" spans="1:45" x14ac:dyDescent="0.2">
      <c r="A180" s="104"/>
      <c r="B180" s="82"/>
      <c r="C180" s="41"/>
      <c r="D180" s="2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7"/>
      <c r="AN180" s="7"/>
      <c r="AO180" s="7"/>
      <c r="AP180" s="7"/>
      <c r="AQ180" s="7">
        <f t="shared" ref="AQ180:AQ227" si="60">SUM(E180:AP180)</f>
        <v>0</v>
      </c>
      <c r="AR180" s="65">
        <f>34*2</f>
        <v>68</v>
      </c>
      <c r="AS180" s="8">
        <f t="shared" ref="AS180:AS227" si="61">AQ180/AR180</f>
        <v>0</v>
      </c>
    </row>
    <row r="181" spans="1:45" x14ac:dyDescent="0.2">
      <c r="A181" s="104"/>
      <c r="B181" s="108"/>
      <c r="C181" s="41"/>
      <c r="D181" s="2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7"/>
      <c r="AN181" s="7"/>
      <c r="AO181" s="7"/>
      <c r="AP181" s="7"/>
      <c r="AQ181" s="7">
        <f t="shared" si="60"/>
        <v>0</v>
      </c>
      <c r="AR181" s="65">
        <f t="shared" ref="AR181:AR182" si="62">34*2</f>
        <v>68</v>
      </c>
      <c r="AS181" s="8">
        <f t="shared" si="61"/>
        <v>0</v>
      </c>
    </row>
    <row r="182" spans="1:45" x14ac:dyDescent="0.2">
      <c r="A182" s="104"/>
      <c r="B182" s="83"/>
      <c r="C182" s="41"/>
      <c r="D182" s="2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7"/>
      <c r="AN182" s="7"/>
      <c r="AO182" s="7"/>
      <c r="AP182" s="7"/>
      <c r="AQ182" s="7">
        <f t="shared" si="60"/>
        <v>0</v>
      </c>
      <c r="AR182" s="65">
        <f t="shared" si="62"/>
        <v>68</v>
      </c>
      <c r="AS182" s="8">
        <f t="shared" si="61"/>
        <v>0</v>
      </c>
    </row>
    <row r="183" spans="1:45" x14ac:dyDescent="0.2">
      <c r="A183" s="104"/>
      <c r="B183" s="82"/>
      <c r="C183" s="41"/>
      <c r="D183" s="2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7"/>
      <c r="AN183" s="7"/>
      <c r="AO183" s="7"/>
      <c r="AP183" s="7"/>
      <c r="AQ183" s="7">
        <f t="shared" si="60"/>
        <v>0</v>
      </c>
      <c r="AR183" s="65">
        <f>34*3</f>
        <v>102</v>
      </c>
      <c r="AS183" s="8">
        <f t="shared" si="61"/>
        <v>0</v>
      </c>
    </row>
    <row r="184" spans="1:45" ht="15" customHeight="1" x14ac:dyDescent="0.2">
      <c r="A184" s="104"/>
      <c r="B184" s="108"/>
      <c r="C184" s="41"/>
      <c r="D184" s="21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7"/>
      <c r="AN184" s="7"/>
      <c r="AO184" s="7"/>
      <c r="AP184" s="7"/>
      <c r="AQ184" s="7">
        <f t="shared" si="60"/>
        <v>0</v>
      </c>
      <c r="AR184" s="65">
        <f t="shared" ref="AR184:AR188" si="63">34*3</f>
        <v>102</v>
      </c>
      <c r="AS184" s="8">
        <f t="shared" si="61"/>
        <v>0</v>
      </c>
    </row>
    <row r="185" spans="1:45" x14ac:dyDescent="0.2">
      <c r="A185" s="104"/>
      <c r="B185" s="83"/>
      <c r="C185" s="41"/>
      <c r="D185" s="2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7"/>
      <c r="AN185" s="7"/>
      <c r="AO185" s="7"/>
      <c r="AP185" s="7"/>
      <c r="AQ185" s="7">
        <f t="shared" si="60"/>
        <v>0</v>
      </c>
      <c r="AR185" s="65">
        <f t="shared" si="63"/>
        <v>102</v>
      </c>
      <c r="AS185" s="8">
        <f t="shared" si="61"/>
        <v>0</v>
      </c>
    </row>
    <row r="186" spans="1:45" x14ac:dyDescent="0.2">
      <c r="A186" s="104"/>
      <c r="B186" s="82"/>
      <c r="C186" s="41"/>
      <c r="D186" s="21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7"/>
      <c r="AN186" s="7"/>
      <c r="AO186" s="7"/>
      <c r="AP186" s="7"/>
      <c r="AQ186" s="7">
        <f t="shared" si="60"/>
        <v>0</v>
      </c>
      <c r="AR186" s="65">
        <f t="shared" si="63"/>
        <v>102</v>
      </c>
      <c r="AS186" s="8">
        <f t="shared" si="61"/>
        <v>0</v>
      </c>
    </row>
    <row r="187" spans="1:45" x14ac:dyDescent="0.2">
      <c r="A187" s="104"/>
      <c r="B187" s="108"/>
      <c r="C187" s="41"/>
      <c r="D187" s="2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7"/>
      <c r="AN187" s="7"/>
      <c r="AO187" s="7"/>
      <c r="AP187" s="7"/>
      <c r="AQ187" s="7">
        <f t="shared" si="60"/>
        <v>0</v>
      </c>
      <c r="AR187" s="65">
        <f t="shared" si="63"/>
        <v>102</v>
      </c>
      <c r="AS187" s="8">
        <f t="shared" si="61"/>
        <v>0</v>
      </c>
    </row>
    <row r="188" spans="1:45" x14ac:dyDescent="0.2">
      <c r="A188" s="104"/>
      <c r="B188" s="83"/>
      <c r="C188" s="41"/>
      <c r="D188" s="24"/>
      <c r="E188" s="4"/>
      <c r="F188" s="4"/>
      <c r="G188" s="4"/>
      <c r="H188" s="4"/>
      <c r="I188" s="3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7"/>
      <c r="AN188" s="7"/>
      <c r="AO188" s="7"/>
      <c r="AP188" s="7"/>
      <c r="AQ188" s="7">
        <f t="shared" si="60"/>
        <v>0</v>
      </c>
      <c r="AR188" s="65">
        <f t="shared" si="63"/>
        <v>102</v>
      </c>
      <c r="AS188" s="8">
        <f t="shared" si="61"/>
        <v>0</v>
      </c>
    </row>
    <row r="189" spans="1:45" ht="14.25" customHeight="1" x14ac:dyDescent="0.2">
      <c r="A189" s="104"/>
      <c r="B189" s="82"/>
      <c r="C189" s="41"/>
      <c r="D189" s="24"/>
      <c r="E189" s="4"/>
      <c r="F189" s="4"/>
      <c r="G189" s="4"/>
      <c r="I189" s="3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7"/>
      <c r="AN189" s="7"/>
      <c r="AO189" s="7"/>
      <c r="AP189" s="7"/>
      <c r="AQ189" s="7">
        <f t="shared" si="60"/>
        <v>0</v>
      </c>
      <c r="AR189" s="65">
        <f>34*2</f>
        <v>68</v>
      </c>
      <c r="AS189" s="8">
        <f t="shared" si="61"/>
        <v>0</v>
      </c>
    </row>
    <row r="190" spans="1:45" x14ac:dyDescent="0.2">
      <c r="A190" s="104"/>
      <c r="B190" s="108"/>
      <c r="C190" s="41"/>
      <c r="D190" s="64"/>
      <c r="E190" s="4"/>
      <c r="F190" s="4"/>
      <c r="G190" s="4"/>
      <c r="H190" s="3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7"/>
      <c r="AN190" s="7"/>
      <c r="AO190" s="7"/>
      <c r="AP190" s="7"/>
      <c r="AQ190" s="7">
        <f t="shared" si="60"/>
        <v>0</v>
      </c>
      <c r="AR190" s="65">
        <f t="shared" ref="AR190:AR197" si="64">34*2</f>
        <v>68</v>
      </c>
      <c r="AS190" s="8">
        <f t="shared" si="61"/>
        <v>0</v>
      </c>
    </row>
    <row r="191" spans="1:45" x14ac:dyDescent="0.2">
      <c r="A191" s="104"/>
      <c r="B191" s="83"/>
      <c r="C191" s="41"/>
      <c r="D191" s="2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7"/>
      <c r="AJ191" s="7"/>
      <c r="AK191" s="4"/>
      <c r="AL191" s="4"/>
      <c r="AM191" s="7"/>
      <c r="AN191" s="7"/>
      <c r="AO191" s="7"/>
      <c r="AP191" s="7"/>
      <c r="AQ191" s="7">
        <f t="shared" si="60"/>
        <v>0</v>
      </c>
      <c r="AR191" s="65">
        <f t="shared" si="64"/>
        <v>68</v>
      </c>
      <c r="AS191" s="8">
        <f t="shared" si="61"/>
        <v>0</v>
      </c>
    </row>
    <row r="192" spans="1:45" x14ac:dyDescent="0.2">
      <c r="A192" s="104"/>
      <c r="B192" s="82"/>
      <c r="C192" s="41"/>
      <c r="D192" s="2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7"/>
      <c r="AJ192" s="7"/>
      <c r="AK192" s="4"/>
      <c r="AL192" s="4"/>
      <c r="AM192" s="7"/>
      <c r="AN192" s="7"/>
      <c r="AO192" s="7"/>
      <c r="AP192" s="7"/>
      <c r="AQ192" s="7">
        <f t="shared" si="60"/>
        <v>0</v>
      </c>
      <c r="AR192" s="65">
        <f t="shared" si="64"/>
        <v>68</v>
      </c>
      <c r="AS192" s="8">
        <f t="shared" si="61"/>
        <v>0</v>
      </c>
    </row>
    <row r="193" spans="1:45" x14ac:dyDescent="0.2">
      <c r="A193" s="104"/>
      <c r="B193" s="108"/>
      <c r="C193" s="41"/>
      <c r="D193" s="2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7"/>
      <c r="AJ193" s="7"/>
      <c r="AK193" s="4"/>
      <c r="AL193" s="4"/>
      <c r="AM193" s="7"/>
      <c r="AN193" s="7"/>
      <c r="AO193" s="7"/>
      <c r="AP193" s="7"/>
      <c r="AQ193" s="7">
        <f t="shared" si="60"/>
        <v>0</v>
      </c>
      <c r="AR193" s="65">
        <f t="shared" si="64"/>
        <v>68</v>
      </c>
      <c r="AS193" s="8">
        <f t="shared" si="61"/>
        <v>0</v>
      </c>
    </row>
    <row r="194" spans="1:45" x14ac:dyDescent="0.2">
      <c r="A194" s="104"/>
      <c r="B194" s="83"/>
      <c r="C194" s="41"/>
      <c r="D194" s="2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7"/>
      <c r="AJ194" s="7"/>
      <c r="AK194" s="4"/>
      <c r="AL194" s="4"/>
      <c r="AM194" s="7"/>
      <c r="AN194" s="7"/>
      <c r="AO194" s="7"/>
      <c r="AP194" s="7"/>
      <c r="AQ194" s="7">
        <f t="shared" si="60"/>
        <v>0</v>
      </c>
      <c r="AR194" s="65">
        <f t="shared" si="64"/>
        <v>68</v>
      </c>
      <c r="AS194" s="8">
        <f t="shared" si="61"/>
        <v>0</v>
      </c>
    </row>
    <row r="195" spans="1:45" x14ac:dyDescent="0.2">
      <c r="A195" s="104"/>
      <c r="B195" s="82"/>
      <c r="C195" s="41"/>
      <c r="D195" s="21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7"/>
      <c r="AJ195" s="7"/>
      <c r="AK195" s="4"/>
      <c r="AL195" s="4"/>
      <c r="AM195" s="7"/>
      <c r="AN195" s="7"/>
      <c r="AO195" s="7"/>
      <c r="AP195" s="7"/>
      <c r="AQ195" s="7">
        <f t="shared" si="60"/>
        <v>0</v>
      </c>
      <c r="AR195" s="65">
        <f t="shared" si="64"/>
        <v>68</v>
      </c>
      <c r="AS195" s="8">
        <f t="shared" si="61"/>
        <v>0</v>
      </c>
    </row>
    <row r="196" spans="1:45" x14ac:dyDescent="0.2">
      <c r="A196" s="104"/>
      <c r="B196" s="108"/>
      <c r="C196" s="41"/>
      <c r="D196" s="2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7"/>
      <c r="AJ196" s="7"/>
      <c r="AK196" s="4"/>
      <c r="AL196" s="4"/>
      <c r="AM196" s="7"/>
      <c r="AN196" s="7"/>
      <c r="AO196" s="7"/>
      <c r="AP196" s="7"/>
      <c r="AQ196" s="7">
        <f t="shared" si="60"/>
        <v>0</v>
      </c>
      <c r="AR196" s="65">
        <f t="shared" si="64"/>
        <v>68</v>
      </c>
      <c r="AS196" s="8">
        <f t="shared" si="61"/>
        <v>0</v>
      </c>
    </row>
    <row r="197" spans="1:45" x14ac:dyDescent="0.2">
      <c r="A197" s="104"/>
      <c r="B197" s="83"/>
      <c r="C197" s="41"/>
      <c r="D197" s="2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7"/>
      <c r="AJ197" s="7"/>
      <c r="AK197" s="4"/>
      <c r="AL197" s="4"/>
      <c r="AM197" s="7"/>
      <c r="AN197" s="7"/>
      <c r="AO197" s="7"/>
      <c r="AP197" s="7"/>
      <c r="AQ197" s="7">
        <f t="shared" si="60"/>
        <v>0</v>
      </c>
      <c r="AR197" s="65">
        <f t="shared" si="64"/>
        <v>68</v>
      </c>
      <c r="AS197" s="8">
        <f t="shared" si="61"/>
        <v>0</v>
      </c>
    </row>
    <row r="198" spans="1:45" x14ac:dyDescent="0.2">
      <c r="A198" s="104"/>
      <c r="B198" s="82"/>
      <c r="C198" s="41"/>
      <c r="D198" s="2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7"/>
      <c r="AJ198" s="7"/>
      <c r="AK198" s="4"/>
      <c r="AL198" s="4"/>
      <c r="AM198" s="7"/>
      <c r="AN198" s="7"/>
      <c r="AO198" s="7"/>
      <c r="AP198" s="7"/>
      <c r="AQ198" s="7">
        <f t="shared" si="60"/>
        <v>0</v>
      </c>
      <c r="AR198" s="65">
        <f>34*1</f>
        <v>34</v>
      </c>
      <c r="AS198" s="8">
        <f t="shared" si="61"/>
        <v>0</v>
      </c>
    </row>
    <row r="199" spans="1:45" x14ac:dyDescent="0.2">
      <c r="A199" s="104"/>
      <c r="B199" s="108"/>
      <c r="C199" s="41"/>
      <c r="D199" s="2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7"/>
      <c r="AJ199" s="7"/>
      <c r="AK199" s="4"/>
      <c r="AL199" s="4"/>
      <c r="AM199" s="7"/>
      <c r="AN199" s="7"/>
      <c r="AO199" s="7"/>
      <c r="AP199" s="7"/>
      <c r="AQ199" s="7">
        <f t="shared" si="60"/>
        <v>0</v>
      </c>
      <c r="AR199" s="65">
        <f t="shared" ref="AR199:AR200" si="65">34*1</f>
        <v>34</v>
      </c>
      <c r="AS199" s="8">
        <f t="shared" si="61"/>
        <v>0</v>
      </c>
    </row>
    <row r="200" spans="1:45" x14ac:dyDescent="0.2">
      <c r="A200" s="104"/>
      <c r="B200" s="108"/>
      <c r="C200" s="41"/>
      <c r="D200" s="2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7"/>
      <c r="AJ200" s="7"/>
      <c r="AK200" s="4"/>
      <c r="AL200" s="4"/>
      <c r="AM200" s="7"/>
      <c r="AN200" s="7"/>
      <c r="AO200" s="7"/>
      <c r="AP200" s="7"/>
      <c r="AQ200" s="7">
        <f t="shared" si="60"/>
        <v>0</v>
      </c>
      <c r="AR200" s="65">
        <f t="shared" si="65"/>
        <v>34</v>
      </c>
      <c r="AS200" s="8">
        <f t="shared" si="61"/>
        <v>0</v>
      </c>
    </row>
    <row r="201" spans="1:45" x14ac:dyDescent="0.2">
      <c r="A201" s="104"/>
      <c r="B201" s="82"/>
      <c r="C201" s="41"/>
      <c r="D201" s="2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7"/>
      <c r="AJ201" s="7"/>
      <c r="AK201" s="4"/>
      <c r="AL201" s="4"/>
      <c r="AM201" s="7"/>
      <c r="AN201" s="7"/>
      <c r="AO201" s="7"/>
      <c r="AP201" s="7"/>
      <c r="AQ201" s="7">
        <f t="shared" si="60"/>
        <v>0</v>
      </c>
      <c r="AR201" s="65">
        <f>34*2</f>
        <v>68</v>
      </c>
      <c r="AS201" s="8">
        <f t="shared" si="61"/>
        <v>0</v>
      </c>
    </row>
    <row r="202" spans="1:45" x14ac:dyDescent="0.2">
      <c r="A202" s="104"/>
      <c r="B202" s="108"/>
      <c r="C202" s="41"/>
      <c r="D202" s="2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7"/>
      <c r="AJ202" s="7"/>
      <c r="AK202" s="4"/>
      <c r="AL202" s="4"/>
      <c r="AM202" s="7"/>
      <c r="AN202" s="7"/>
      <c r="AO202" s="7"/>
      <c r="AP202" s="7"/>
      <c r="AQ202" s="7">
        <f t="shared" si="60"/>
        <v>0</v>
      </c>
      <c r="AR202" s="65">
        <f t="shared" ref="AR202:AR203" si="66">34*2</f>
        <v>68</v>
      </c>
      <c r="AS202" s="8">
        <f t="shared" si="61"/>
        <v>0</v>
      </c>
    </row>
    <row r="203" spans="1:45" x14ac:dyDescent="0.2">
      <c r="A203" s="104"/>
      <c r="B203" s="83"/>
      <c r="C203" s="41"/>
      <c r="D203" s="2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7"/>
      <c r="AJ203" s="7"/>
      <c r="AK203" s="4"/>
      <c r="AL203" s="4"/>
      <c r="AM203" s="7"/>
      <c r="AN203" s="7"/>
      <c r="AO203" s="7"/>
      <c r="AP203" s="7"/>
      <c r="AQ203" s="7">
        <f t="shared" si="60"/>
        <v>0</v>
      </c>
      <c r="AR203" s="65">
        <f t="shared" si="66"/>
        <v>68</v>
      </c>
      <c r="AS203" s="8">
        <f t="shared" si="61"/>
        <v>0</v>
      </c>
    </row>
    <row r="204" spans="1:45" x14ac:dyDescent="0.2">
      <c r="A204" s="104"/>
      <c r="B204" s="84"/>
      <c r="C204" s="41"/>
      <c r="D204" s="2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7"/>
      <c r="AJ204" s="7"/>
      <c r="AK204" s="4"/>
      <c r="AL204" s="4"/>
      <c r="AM204" s="7"/>
      <c r="AN204" s="7"/>
      <c r="AO204" s="7"/>
      <c r="AP204" s="7"/>
      <c r="AQ204" s="7">
        <f t="shared" si="60"/>
        <v>0</v>
      </c>
      <c r="AR204" s="65">
        <f>34*1</f>
        <v>34</v>
      </c>
      <c r="AS204" s="8">
        <f t="shared" si="61"/>
        <v>0</v>
      </c>
    </row>
    <row r="205" spans="1:45" x14ac:dyDescent="0.2">
      <c r="A205" s="104"/>
      <c r="B205" s="84"/>
      <c r="C205" s="41"/>
      <c r="D205" s="2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7"/>
      <c r="AJ205" s="7"/>
      <c r="AK205" s="4"/>
      <c r="AL205" s="4"/>
      <c r="AM205" s="7"/>
      <c r="AN205" s="7"/>
      <c r="AO205" s="7"/>
      <c r="AP205" s="7"/>
      <c r="AQ205" s="7">
        <f t="shared" si="60"/>
        <v>0</v>
      </c>
      <c r="AR205" s="65">
        <f t="shared" ref="AR205:AR209" si="67">34*1</f>
        <v>34</v>
      </c>
      <c r="AS205" s="8">
        <f t="shared" si="61"/>
        <v>0</v>
      </c>
    </row>
    <row r="206" spans="1:45" x14ac:dyDescent="0.2">
      <c r="A206" s="104"/>
      <c r="B206" s="84"/>
      <c r="C206" s="41"/>
      <c r="D206" s="2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7"/>
      <c r="AJ206" s="7"/>
      <c r="AK206" s="4"/>
      <c r="AL206" s="4"/>
      <c r="AM206" s="7"/>
      <c r="AN206" s="7"/>
      <c r="AO206" s="7"/>
      <c r="AP206" s="7"/>
      <c r="AQ206" s="7">
        <f t="shared" si="60"/>
        <v>0</v>
      </c>
      <c r="AR206" s="65">
        <f t="shared" si="67"/>
        <v>34</v>
      </c>
      <c r="AS206" s="8">
        <f t="shared" si="61"/>
        <v>0</v>
      </c>
    </row>
    <row r="207" spans="1:45" x14ac:dyDescent="0.2">
      <c r="A207" s="104"/>
      <c r="B207" s="84"/>
      <c r="C207" s="41"/>
      <c r="D207" s="2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7"/>
      <c r="AJ207" s="7"/>
      <c r="AK207" s="4"/>
      <c r="AL207" s="4"/>
      <c r="AM207" s="7"/>
      <c r="AN207" s="7"/>
      <c r="AO207" s="7"/>
      <c r="AP207" s="7"/>
      <c r="AQ207" s="7">
        <f t="shared" si="60"/>
        <v>0</v>
      </c>
      <c r="AR207" s="65">
        <f t="shared" si="67"/>
        <v>34</v>
      </c>
      <c r="AS207" s="8">
        <f t="shared" si="61"/>
        <v>0</v>
      </c>
    </row>
    <row r="208" spans="1:45" x14ac:dyDescent="0.2">
      <c r="A208" s="104"/>
      <c r="B208" s="84"/>
      <c r="C208" s="41"/>
      <c r="D208" s="2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7"/>
      <c r="AJ208" s="7"/>
      <c r="AK208" s="4"/>
      <c r="AL208" s="4"/>
      <c r="AM208" s="7"/>
      <c r="AN208" s="7"/>
      <c r="AO208" s="7"/>
      <c r="AP208" s="7"/>
      <c r="AQ208" s="7">
        <f t="shared" si="60"/>
        <v>0</v>
      </c>
      <c r="AR208" s="65">
        <f t="shared" si="67"/>
        <v>34</v>
      </c>
      <c r="AS208" s="8">
        <f t="shared" si="61"/>
        <v>0</v>
      </c>
    </row>
    <row r="209" spans="1:45" x14ac:dyDescent="0.2">
      <c r="A209" s="104"/>
      <c r="B209" s="84"/>
      <c r="C209" s="41"/>
      <c r="D209" s="2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7"/>
      <c r="AJ209" s="7"/>
      <c r="AK209" s="4"/>
      <c r="AL209" s="4"/>
      <c r="AM209" s="7"/>
      <c r="AN209" s="7"/>
      <c r="AO209" s="7"/>
      <c r="AP209" s="7"/>
      <c r="AQ209" s="7">
        <f t="shared" si="60"/>
        <v>0</v>
      </c>
      <c r="AR209" s="65">
        <f t="shared" si="67"/>
        <v>34</v>
      </c>
      <c r="AS209" s="8">
        <f t="shared" si="61"/>
        <v>0</v>
      </c>
    </row>
    <row r="210" spans="1:45" x14ac:dyDescent="0.2">
      <c r="A210" s="104"/>
      <c r="B210" s="82"/>
      <c r="C210" s="41"/>
      <c r="D210" s="2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7"/>
      <c r="AJ210" s="7"/>
      <c r="AK210" s="4"/>
      <c r="AL210" s="4"/>
      <c r="AM210" s="7"/>
      <c r="AN210" s="7"/>
      <c r="AO210" s="7"/>
      <c r="AP210" s="7"/>
      <c r="AQ210" s="7">
        <f t="shared" si="60"/>
        <v>0</v>
      </c>
      <c r="AR210" s="65">
        <f>34*2</f>
        <v>68</v>
      </c>
      <c r="AS210" s="8">
        <f t="shared" si="61"/>
        <v>0</v>
      </c>
    </row>
    <row r="211" spans="1:45" x14ac:dyDescent="0.2">
      <c r="A211" s="104"/>
      <c r="B211" s="108"/>
      <c r="C211" s="41"/>
      <c r="D211" s="2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7"/>
      <c r="AJ211" s="7"/>
      <c r="AK211" s="4"/>
      <c r="AL211" s="4"/>
      <c r="AM211" s="7"/>
      <c r="AN211" s="7"/>
      <c r="AO211" s="7"/>
      <c r="AP211" s="7"/>
      <c r="AQ211" s="7">
        <f t="shared" si="60"/>
        <v>0</v>
      </c>
      <c r="AR211" s="65">
        <f t="shared" ref="AR211:AR212" si="68">34*2</f>
        <v>68</v>
      </c>
      <c r="AS211" s="8">
        <f t="shared" si="61"/>
        <v>0</v>
      </c>
    </row>
    <row r="212" spans="1:45" x14ac:dyDescent="0.2">
      <c r="A212" s="104"/>
      <c r="B212" s="83"/>
      <c r="C212" s="41"/>
      <c r="D212" s="2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7"/>
      <c r="AJ212" s="7"/>
      <c r="AK212" s="4"/>
      <c r="AL212" s="4"/>
      <c r="AM212" s="7"/>
      <c r="AN212" s="7"/>
      <c r="AO212" s="7"/>
      <c r="AP212" s="7"/>
      <c r="AQ212" s="7">
        <f t="shared" si="60"/>
        <v>0</v>
      </c>
      <c r="AR212" s="65">
        <f t="shared" si="68"/>
        <v>68</v>
      </c>
      <c r="AS212" s="8">
        <f t="shared" si="61"/>
        <v>0</v>
      </c>
    </row>
    <row r="213" spans="1:45" x14ac:dyDescent="0.2">
      <c r="A213" s="104"/>
      <c r="B213" s="82"/>
      <c r="C213" s="41"/>
      <c r="D213" s="2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7"/>
      <c r="AJ213" s="7"/>
      <c r="AK213" s="4"/>
      <c r="AL213" s="4"/>
      <c r="AM213" s="7"/>
      <c r="AN213" s="7"/>
      <c r="AO213" s="7"/>
      <c r="AP213" s="7"/>
      <c r="AQ213" s="7">
        <f t="shared" si="60"/>
        <v>0</v>
      </c>
      <c r="AR213" s="65">
        <f>34*4</f>
        <v>136</v>
      </c>
      <c r="AS213" s="8">
        <f t="shared" si="61"/>
        <v>0</v>
      </c>
    </row>
    <row r="214" spans="1:45" x14ac:dyDescent="0.2">
      <c r="A214" s="104"/>
      <c r="B214" s="108"/>
      <c r="C214" s="41"/>
      <c r="D214" s="2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7"/>
      <c r="AJ214" s="7"/>
      <c r="AK214" s="4"/>
      <c r="AL214" s="4"/>
      <c r="AM214" s="7"/>
      <c r="AN214" s="7"/>
      <c r="AO214" s="7"/>
      <c r="AP214" s="7"/>
      <c r="AQ214" s="7">
        <f t="shared" si="60"/>
        <v>0</v>
      </c>
      <c r="AR214" s="65">
        <f t="shared" ref="AR214:AR215" si="69">34*4</f>
        <v>136</v>
      </c>
      <c r="AS214" s="8">
        <f t="shared" si="61"/>
        <v>0</v>
      </c>
    </row>
    <row r="215" spans="1:45" x14ac:dyDescent="0.2">
      <c r="A215" s="104"/>
      <c r="B215" s="83"/>
      <c r="C215" s="41"/>
      <c r="D215" s="2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7"/>
      <c r="AJ215" s="7"/>
      <c r="AK215" s="4"/>
      <c r="AL215" s="4"/>
      <c r="AM215" s="7"/>
      <c r="AN215" s="7"/>
      <c r="AO215" s="7"/>
      <c r="AP215" s="7"/>
      <c r="AQ215" s="7">
        <f t="shared" si="60"/>
        <v>0</v>
      </c>
      <c r="AR215" s="65">
        <f t="shared" si="69"/>
        <v>136</v>
      </c>
      <c r="AS215" s="8">
        <f t="shared" si="61"/>
        <v>0</v>
      </c>
    </row>
    <row r="216" spans="1:45" x14ac:dyDescent="0.2">
      <c r="A216" s="104"/>
      <c r="B216" s="82"/>
      <c r="C216" s="41"/>
      <c r="D216" s="2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7"/>
      <c r="AJ216" s="7"/>
      <c r="AK216" s="4"/>
      <c r="AL216" s="4"/>
      <c r="AM216" s="7"/>
      <c r="AN216" s="7"/>
      <c r="AO216" s="7"/>
      <c r="AP216" s="7"/>
      <c r="AQ216" s="7">
        <f t="shared" si="60"/>
        <v>0</v>
      </c>
      <c r="AR216" s="65">
        <f>34*1</f>
        <v>34</v>
      </c>
      <c r="AS216" s="8">
        <f t="shared" si="61"/>
        <v>0</v>
      </c>
    </row>
    <row r="217" spans="1:45" x14ac:dyDescent="0.2">
      <c r="A217" s="104"/>
      <c r="B217" s="108"/>
      <c r="C217" s="41"/>
      <c r="D217" s="2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7"/>
      <c r="AJ217" s="7"/>
      <c r="AK217" s="4"/>
      <c r="AL217" s="4"/>
      <c r="AM217" s="7"/>
      <c r="AN217" s="7"/>
      <c r="AO217" s="7"/>
      <c r="AP217" s="7"/>
      <c r="AQ217" s="7">
        <f t="shared" si="60"/>
        <v>0</v>
      </c>
      <c r="AR217" s="65">
        <f t="shared" ref="AR217:AR221" si="70">34*1</f>
        <v>34</v>
      </c>
      <c r="AS217" s="8">
        <f t="shared" si="61"/>
        <v>0</v>
      </c>
    </row>
    <row r="218" spans="1:45" x14ac:dyDescent="0.2">
      <c r="A218" s="104"/>
      <c r="B218" s="83"/>
      <c r="C218" s="41"/>
      <c r="D218" s="2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7"/>
      <c r="AJ218" s="7"/>
      <c r="AK218" s="4"/>
      <c r="AL218" s="4"/>
      <c r="AM218" s="7"/>
      <c r="AN218" s="7"/>
      <c r="AO218" s="7"/>
      <c r="AP218" s="7"/>
      <c r="AQ218" s="7">
        <f t="shared" si="60"/>
        <v>0</v>
      </c>
      <c r="AR218" s="65">
        <f t="shared" si="70"/>
        <v>34</v>
      </c>
      <c r="AS218" s="8">
        <f t="shared" si="61"/>
        <v>0</v>
      </c>
    </row>
    <row r="219" spans="1:45" x14ac:dyDescent="0.2">
      <c r="A219" s="104"/>
      <c r="B219" s="84"/>
      <c r="C219" s="41"/>
      <c r="D219" s="2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7"/>
      <c r="AJ219" s="7"/>
      <c r="AK219" s="4"/>
      <c r="AL219" s="4"/>
      <c r="AM219" s="7"/>
      <c r="AN219" s="7"/>
      <c r="AO219" s="7"/>
      <c r="AP219" s="7"/>
      <c r="AQ219" s="7">
        <f t="shared" si="60"/>
        <v>0</v>
      </c>
      <c r="AR219" s="65">
        <f t="shared" si="70"/>
        <v>34</v>
      </c>
      <c r="AS219" s="8">
        <f t="shared" si="61"/>
        <v>0</v>
      </c>
    </row>
    <row r="220" spans="1:45" x14ac:dyDescent="0.2">
      <c r="A220" s="104"/>
      <c r="B220" s="84"/>
      <c r="C220" s="41"/>
      <c r="D220" s="2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7"/>
      <c r="AJ220" s="7"/>
      <c r="AK220" s="4"/>
      <c r="AL220" s="4"/>
      <c r="AM220" s="7"/>
      <c r="AN220" s="7"/>
      <c r="AO220" s="7"/>
      <c r="AP220" s="7"/>
      <c r="AQ220" s="7">
        <f t="shared" si="60"/>
        <v>0</v>
      </c>
      <c r="AR220" s="65">
        <f t="shared" si="70"/>
        <v>34</v>
      </c>
      <c r="AS220" s="8">
        <f t="shared" si="61"/>
        <v>0</v>
      </c>
    </row>
    <row r="221" spans="1:45" x14ac:dyDescent="0.2">
      <c r="A221" s="104"/>
      <c r="B221" s="84"/>
      <c r="C221" s="41"/>
      <c r="D221" s="2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7"/>
      <c r="AJ221" s="7"/>
      <c r="AK221" s="4"/>
      <c r="AL221" s="4"/>
      <c r="AM221" s="7"/>
      <c r="AN221" s="7"/>
      <c r="AO221" s="7"/>
      <c r="AP221" s="7"/>
      <c r="AQ221" s="7">
        <f t="shared" si="60"/>
        <v>0</v>
      </c>
      <c r="AR221" s="65">
        <f t="shared" si="70"/>
        <v>34</v>
      </c>
      <c r="AS221" s="8">
        <f t="shared" si="61"/>
        <v>0</v>
      </c>
    </row>
    <row r="222" spans="1:45" x14ac:dyDescent="0.2">
      <c r="A222" s="104"/>
      <c r="B222" s="84"/>
      <c r="C222" s="41"/>
      <c r="D222" s="2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7"/>
      <c r="AJ222" s="7"/>
      <c r="AK222" s="4"/>
      <c r="AL222" s="4"/>
      <c r="AM222" s="7"/>
      <c r="AN222" s="7"/>
      <c r="AO222" s="7"/>
      <c r="AP222" s="7"/>
      <c r="AQ222" s="7">
        <f t="shared" si="60"/>
        <v>0</v>
      </c>
      <c r="AR222" s="65">
        <f>34*2</f>
        <v>68</v>
      </c>
      <c r="AS222" s="8">
        <f t="shared" si="61"/>
        <v>0</v>
      </c>
    </row>
    <row r="223" spans="1:45" x14ac:dyDescent="0.2">
      <c r="A223" s="104"/>
      <c r="B223" s="84"/>
      <c r="C223" s="41"/>
      <c r="D223" s="2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7"/>
      <c r="AJ223" s="7"/>
      <c r="AK223" s="4"/>
      <c r="AL223" s="4"/>
      <c r="AM223" s="7"/>
      <c r="AN223" s="7"/>
      <c r="AO223" s="7"/>
      <c r="AP223" s="7"/>
      <c r="AQ223" s="7">
        <f t="shared" si="60"/>
        <v>0</v>
      </c>
      <c r="AR223" s="65">
        <f t="shared" ref="AR223:AR224" si="71">34*2</f>
        <v>68</v>
      </c>
      <c r="AS223" s="8">
        <f t="shared" si="61"/>
        <v>0</v>
      </c>
    </row>
    <row r="224" spans="1:45" x14ac:dyDescent="0.2">
      <c r="A224" s="104"/>
      <c r="B224" s="84"/>
      <c r="C224" s="41"/>
      <c r="D224" s="2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7"/>
      <c r="AJ224" s="7"/>
      <c r="AK224" s="4"/>
      <c r="AL224" s="4"/>
      <c r="AM224" s="7"/>
      <c r="AN224" s="7"/>
      <c r="AO224" s="7"/>
      <c r="AP224" s="7"/>
      <c r="AQ224" s="7">
        <f t="shared" si="60"/>
        <v>0</v>
      </c>
      <c r="AR224" s="65">
        <f t="shared" si="71"/>
        <v>68</v>
      </c>
      <c r="AS224" s="8">
        <f t="shared" si="61"/>
        <v>0</v>
      </c>
    </row>
    <row r="225" spans="1:45" ht="14.25" customHeight="1" x14ac:dyDescent="0.2">
      <c r="A225" s="104"/>
      <c r="B225" s="82"/>
      <c r="C225" s="41"/>
      <c r="D225" s="2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7"/>
      <c r="AJ225" s="7"/>
      <c r="AK225" s="4"/>
      <c r="AL225" s="4"/>
      <c r="AM225" s="7"/>
      <c r="AN225" s="7"/>
      <c r="AO225" s="7"/>
      <c r="AP225" s="7"/>
      <c r="AQ225" s="7">
        <f t="shared" si="60"/>
        <v>0</v>
      </c>
      <c r="AR225" s="65">
        <f>34*1</f>
        <v>34</v>
      </c>
      <c r="AS225" s="8">
        <f t="shared" si="61"/>
        <v>0</v>
      </c>
    </row>
    <row r="226" spans="1:45" x14ac:dyDescent="0.2">
      <c r="A226" s="104"/>
      <c r="B226" s="108"/>
      <c r="C226" s="41"/>
      <c r="D226" s="2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7"/>
      <c r="AJ226" s="7"/>
      <c r="AK226" s="4"/>
      <c r="AL226" s="4"/>
      <c r="AM226" s="7"/>
      <c r="AN226" s="7"/>
      <c r="AO226" s="7"/>
      <c r="AP226" s="7"/>
      <c r="AQ226" s="7">
        <f t="shared" si="60"/>
        <v>0</v>
      </c>
      <c r="AR226" s="65">
        <f t="shared" ref="AR226:AR227" si="72">34*1</f>
        <v>34</v>
      </c>
      <c r="AS226" s="8">
        <f t="shared" si="61"/>
        <v>0</v>
      </c>
    </row>
    <row r="227" spans="1:45" x14ac:dyDescent="0.2">
      <c r="A227" s="104"/>
      <c r="B227" s="83"/>
      <c r="C227" s="41"/>
      <c r="D227" s="2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7"/>
      <c r="AJ227" s="7"/>
      <c r="AK227" s="4"/>
      <c r="AL227" s="4"/>
      <c r="AM227" s="7"/>
      <c r="AN227" s="7"/>
      <c r="AO227" s="7"/>
      <c r="AP227" s="7"/>
      <c r="AQ227" s="7">
        <f t="shared" si="60"/>
        <v>0</v>
      </c>
      <c r="AR227" s="65">
        <f t="shared" si="72"/>
        <v>34</v>
      </c>
      <c r="AS227" s="8">
        <f t="shared" si="61"/>
        <v>0</v>
      </c>
    </row>
    <row r="228" spans="1:45" ht="23.25" customHeight="1" x14ac:dyDescent="0.2">
      <c r="A228" s="52"/>
      <c r="B228" s="53"/>
      <c r="C228" s="53"/>
      <c r="D228" s="53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51"/>
      <c r="AM228" s="52"/>
      <c r="AN228" s="52"/>
      <c r="AO228" s="52"/>
      <c r="AP228" s="52"/>
      <c r="AQ228" s="52"/>
      <c r="AR228" s="52"/>
      <c r="AS228" s="52"/>
    </row>
    <row r="229" spans="1:45" ht="124.5" customHeight="1" x14ac:dyDescent="0.2">
      <c r="A229" s="109"/>
      <c r="B229" s="110"/>
      <c r="C229" s="110"/>
      <c r="D229" s="111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7"/>
      <c r="AK229" s="87"/>
      <c r="AL229" s="87"/>
      <c r="AM229" s="87"/>
      <c r="AN229" s="87"/>
      <c r="AO229" s="87"/>
      <c r="AP229" s="87"/>
      <c r="AQ229" s="105" t="s">
        <v>20</v>
      </c>
      <c r="AR229" s="105" t="s">
        <v>22</v>
      </c>
      <c r="AS229" s="106" t="s">
        <v>21</v>
      </c>
    </row>
    <row r="230" spans="1:45" ht="12" customHeight="1" x14ac:dyDescent="0.2">
      <c r="A230" s="78"/>
      <c r="B230" s="99"/>
      <c r="C230" s="79"/>
      <c r="D230" s="22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  <c r="AH230" s="84"/>
      <c r="AI230" s="84"/>
      <c r="AJ230" s="84"/>
      <c r="AK230" s="84"/>
      <c r="AL230" s="84"/>
      <c r="AM230" s="84"/>
      <c r="AN230" s="84"/>
      <c r="AO230" s="84"/>
      <c r="AP230" s="84"/>
      <c r="AQ230" s="105"/>
      <c r="AR230" s="105"/>
      <c r="AS230" s="106"/>
    </row>
    <row r="231" spans="1:45" hidden="1" x14ac:dyDescent="0.2">
      <c r="A231" s="80"/>
      <c r="B231" s="100"/>
      <c r="C231" s="81"/>
      <c r="D231" s="22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105"/>
      <c r="AR231" s="105"/>
      <c r="AS231" s="106"/>
    </row>
    <row r="232" spans="1:45" x14ac:dyDescent="0.2">
      <c r="A232" s="104"/>
      <c r="B232" s="82"/>
      <c r="C232" s="41"/>
      <c r="D232" s="2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7"/>
      <c r="AN232" s="7"/>
      <c r="AO232" s="7"/>
      <c r="AP232" s="7"/>
      <c r="AQ232" s="7">
        <f t="shared" ref="AQ232:AQ276" si="73">SUM(E232:AP232)</f>
        <v>0</v>
      </c>
      <c r="AR232" s="65">
        <f>34*2</f>
        <v>68</v>
      </c>
      <c r="AS232" s="8">
        <f t="shared" ref="AS232:AS276" si="74">AQ232/AR232</f>
        <v>0</v>
      </c>
    </row>
    <row r="233" spans="1:45" x14ac:dyDescent="0.2">
      <c r="A233" s="104"/>
      <c r="B233" s="108"/>
      <c r="C233" s="41"/>
      <c r="D233" s="2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7"/>
      <c r="AN233" s="7"/>
      <c r="AO233" s="7"/>
      <c r="AP233" s="7"/>
      <c r="AQ233" s="7">
        <f t="shared" si="73"/>
        <v>0</v>
      </c>
      <c r="AR233" s="65">
        <f t="shared" ref="AR233:AR234" si="75">34*2</f>
        <v>68</v>
      </c>
      <c r="AS233" s="8">
        <f t="shared" si="74"/>
        <v>0</v>
      </c>
    </row>
    <row r="234" spans="1:45" x14ac:dyDescent="0.2">
      <c r="A234" s="104"/>
      <c r="B234" s="83"/>
      <c r="C234" s="41"/>
      <c r="D234" s="2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7"/>
      <c r="AN234" s="7"/>
      <c r="AO234" s="7"/>
      <c r="AP234" s="7"/>
      <c r="AQ234" s="7">
        <f t="shared" si="73"/>
        <v>0</v>
      </c>
      <c r="AR234" s="65">
        <f t="shared" si="75"/>
        <v>68</v>
      </c>
      <c r="AS234" s="8">
        <f t="shared" si="74"/>
        <v>0</v>
      </c>
    </row>
    <row r="235" spans="1:45" x14ac:dyDescent="0.2">
      <c r="A235" s="104"/>
      <c r="B235" s="82"/>
      <c r="C235" s="41"/>
      <c r="D235" s="2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7"/>
      <c r="AN235" s="7"/>
      <c r="AO235" s="7"/>
      <c r="AP235" s="7"/>
      <c r="AQ235" s="7">
        <f t="shared" si="73"/>
        <v>0</v>
      </c>
      <c r="AR235" s="65">
        <f>34*3</f>
        <v>102</v>
      </c>
      <c r="AS235" s="8">
        <f t="shared" si="74"/>
        <v>0</v>
      </c>
    </row>
    <row r="236" spans="1:45" x14ac:dyDescent="0.2">
      <c r="A236" s="104"/>
      <c r="B236" s="108"/>
      <c r="C236" s="41"/>
      <c r="D236" s="21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7"/>
      <c r="AN236" s="7"/>
      <c r="AO236" s="7"/>
      <c r="AP236" s="7"/>
      <c r="AQ236" s="7">
        <f t="shared" si="73"/>
        <v>0</v>
      </c>
      <c r="AR236" s="65">
        <f t="shared" ref="AR236:AR240" si="76">34*3</f>
        <v>102</v>
      </c>
      <c r="AS236" s="8">
        <f t="shared" si="74"/>
        <v>0</v>
      </c>
    </row>
    <row r="237" spans="1:45" x14ac:dyDescent="0.2">
      <c r="A237" s="104"/>
      <c r="B237" s="83"/>
      <c r="C237" s="41"/>
      <c r="D237" s="2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7"/>
      <c r="AN237" s="7"/>
      <c r="AO237" s="7"/>
      <c r="AP237" s="7"/>
      <c r="AQ237" s="7">
        <f t="shared" si="73"/>
        <v>0</v>
      </c>
      <c r="AR237" s="65">
        <f t="shared" si="76"/>
        <v>102</v>
      </c>
      <c r="AS237" s="8">
        <f t="shared" si="74"/>
        <v>0</v>
      </c>
    </row>
    <row r="238" spans="1:45" x14ac:dyDescent="0.2">
      <c r="A238" s="104"/>
      <c r="B238" s="82"/>
      <c r="C238" s="41"/>
      <c r="D238" s="21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7"/>
      <c r="AN238" s="7"/>
      <c r="AO238" s="7"/>
      <c r="AP238" s="7"/>
      <c r="AQ238" s="7">
        <f t="shared" si="73"/>
        <v>0</v>
      </c>
      <c r="AR238" s="65">
        <f t="shared" si="76"/>
        <v>102</v>
      </c>
      <c r="AS238" s="8">
        <f t="shared" si="74"/>
        <v>0</v>
      </c>
    </row>
    <row r="239" spans="1:45" x14ac:dyDescent="0.2">
      <c r="A239" s="104"/>
      <c r="B239" s="108"/>
      <c r="C239" s="41"/>
      <c r="D239" s="2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7"/>
      <c r="AN239" s="7"/>
      <c r="AO239" s="7"/>
      <c r="AP239" s="7"/>
      <c r="AQ239" s="7">
        <f t="shared" si="73"/>
        <v>0</v>
      </c>
      <c r="AR239" s="65">
        <f t="shared" si="76"/>
        <v>102</v>
      </c>
      <c r="AS239" s="8">
        <f t="shared" si="74"/>
        <v>0</v>
      </c>
    </row>
    <row r="240" spans="1:45" x14ac:dyDescent="0.2">
      <c r="A240" s="104"/>
      <c r="B240" s="83"/>
      <c r="C240" s="41"/>
      <c r="D240" s="24"/>
      <c r="E240" s="4"/>
      <c r="F240" s="4"/>
      <c r="G240" s="4"/>
      <c r="H240" s="4"/>
      <c r="I240" s="3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7"/>
      <c r="AN240" s="7"/>
      <c r="AO240" s="7"/>
      <c r="AP240" s="7"/>
      <c r="AQ240" s="7">
        <f t="shared" si="73"/>
        <v>0</v>
      </c>
      <c r="AR240" s="65">
        <f t="shared" si="76"/>
        <v>102</v>
      </c>
      <c r="AS240" s="8">
        <f t="shared" si="74"/>
        <v>0</v>
      </c>
    </row>
    <row r="241" spans="1:45" x14ac:dyDescent="0.2">
      <c r="A241" s="104"/>
      <c r="B241" s="82"/>
      <c r="C241" s="41"/>
      <c r="D241" s="24"/>
      <c r="E241" s="4"/>
      <c r="F241" s="4"/>
      <c r="G241" s="4"/>
      <c r="I241" s="3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7"/>
      <c r="AN241" s="7"/>
      <c r="AO241" s="7"/>
      <c r="AP241" s="7"/>
      <c r="AQ241" s="7">
        <f t="shared" si="73"/>
        <v>0</v>
      </c>
      <c r="AR241" s="65">
        <f>34*4</f>
        <v>136</v>
      </c>
      <c r="AS241" s="8">
        <f t="shared" si="74"/>
        <v>0</v>
      </c>
    </row>
    <row r="242" spans="1:45" x14ac:dyDescent="0.2">
      <c r="A242" s="104"/>
      <c r="B242" s="108"/>
      <c r="C242" s="41"/>
      <c r="D242" s="64"/>
      <c r="E242" s="4"/>
      <c r="F242" s="4"/>
      <c r="G242" s="4"/>
      <c r="H242" s="3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7"/>
      <c r="AN242" s="7"/>
      <c r="AO242" s="7"/>
      <c r="AP242" s="7"/>
      <c r="AQ242" s="7">
        <f t="shared" si="73"/>
        <v>0</v>
      </c>
      <c r="AR242" s="65">
        <f t="shared" ref="AR242:AR243" si="77">34*4</f>
        <v>136</v>
      </c>
      <c r="AS242" s="8">
        <f t="shared" si="74"/>
        <v>0</v>
      </c>
    </row>
    <row r="243" spans="1:45" x14ac:dyDescent="0.2">
      <c r="A243" s="104"/>
      <c r="B243" s="83"/>
      <c r="C243" s="41"/>
      <c r="D243" s="2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7"/>
      <c r="AJ243" s="7"/>
      <c r="AK243" s="4"/>
      <c r="AL243" s="4"/>
      <c r="AM243" s="7"/>
      <c r="AN243" s="7"/>
      <c r="AO243" s="7"/>
      <c r="AP243" s="7"/>
      <c r="AQ243" s="7">
        <f t="shared" si="73"/>
        <v>0</v>
      </c>
      <c r="AR243" s="65">
        <f t="shared" si="77"/>
        <v>136</v>
      </c>
      <c r="AS243" s="8">
        <f t="shared" si="74"/>
        <v>0</v>
      </c>
    </row>
    <row r="244" spans="1:45" x14ac:dyDescent="0.2">
      <c r="A244" s="104"/>
      <c r="B244" s="82"/>
      <c r="C244" s="41"/>
      <c r="D244" s="2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7"/>
      <c r="AJ244" s="7"/>
      <c r="AK244" s="4"/>
      <c r="AL244" s="4"/>
      <c r="AM244" s="7"/>
      <c r="AN244" s="7"/>
      <c r="AO244" s="7"/>
      <c r="AP244" s="7"/>
      <c r="AQ244" s="7">
        <f t="shared" si="73"/>
        <v>0</v>
      </c>
      <c r="AR244" s="65">
        <f>34*3</f>
        <v>102</v>
      </c>
      <c r="AS244" s="8">
        <f t="shared" si="74"/>
        <v>0</v>
      </c>
    </row>
    <row r="245" spans="1:45" x14ac:dyDescent="0.2">
      <c r="A245" s="104"/>
      <c r="B245" s="108"/>
      <c r="C245" s="41"/>
      <c r="D245" s="2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7"/>
      <c r="AJ245" s="7"/>
      <c r="AK245" s="4"/>
      <c r="AL245" s="4"/>
      <c r="AM245" s="7"/>
      <c r="AN245" s="7"/>
      <c r="AO245" s="7"/>
      <c r="AP245" s="7"/>
      <c r="AQ245" s="7">
        <f t="shared" si="73"/>
        <v>0</v>
      </c>
      <c r="AR245" s="65">
        <f t="shared" ref="AR245:AR246" si="78">34*3</f>
        <v>102</v>
      </c>
      <c r="AS245" s="8">
        <f t="shared" si="74"/>
        <v>0</v>
      </c>
    </row>
    <row r="246" spans="1:45" x14ac:dyDescent="0.2">
      <c r="A246" s="104"/>
      <c r="B246" s="83"/>
      <c r="C246" s="41"/>
      <c r="D246" s="2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7"/>
      <c r="AJ246" s="7"/>
      <c r="AK246" s="4"/>
      <c r="AL246" s="4"/>
      <c r="AM246" s="7"/>
      <c r="AN246" s="7"/>
      <c r="AO246" s="7"/>
      <c r="AP246" s="7"/>
      <c r="AQ246" s="7">
        <f t="shared" si="73"/>
        <v>0</v>
      </c>
      <c r="AR246" s="65">
        <f t="shared" si="78"/>
        <v>102</v>
      </c>
      <c r="AS246" s="8">
        <f t="shared" si="74"/>
        <v>0</v>
      </c>
    </row>
    <row r="247" spans="1:45" x14ac:dyDescent="0.2">
      <c r="A247" s="104"/>
      <c r="B247" s="82"/>
      <c r="C247" s="41"/>
      <c r="D247" s="2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7"/>
      <c r="AJ247" s="7"/>
      <c r="AK247" s="4"/>
      <c r="AL247" s="4"/>
      <c r="AM247" s="7"/>
      <c r="AN247" s="7"/>
      <c r="AO247" s="7"/>
      <c r="AP247" s="7"/>
      <c r="AQ247" s="7">
        <f t="shared" si="73"/>
        <v>0</v>
      </c>
      <c r="AR247" s="65">
        <f>34*1</f>
        <v>34</v>
      </c>
      <c r="AS247" s="8">
        <f t="shared" si="74"/>
        <v>0</v>
      </c>
    </row>
    <row r="248" spans="1:45" x14ac:dyDescent="0.2">
      <c r="A248" s="104"/>
      <c r="B248" s="108"/>
      <c r="C248" s="41"/>
      <c r="D248" s="2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7"/>
      <c r="AJ248" s="7"/>
      <c r="AK248" s="4"/>
      <c r="AL248" s="4"/>
      <c r="AM248" s="7"/>
      <c r="AN248" s="7"/>
      <c r="AO248" s="7"/>
      <c r="AP248" s="7"/>
      <c r="AQ248" s="7">
        <f t="shared" si="73"/>
        <v>0</v>
      </c>
      <c r="AR248" s="65">
        <f t="shared" ref="AR248:AR252" si="79">34*1</f>
        <v>34</v>
      </c>
      <c r="AS248" s="8">
        <f t="shared" si="74"/>
        <v>0</v>
      </c>
    </row>
    <row r="249" spans="1:45" x14ac:dyDescent="0.2">
      <c r="A249" s="104"/>
      <c r="B249" s="83"/>
      <c r="C249" s="41"/>
      <c r="D249" s="2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7"/>
      <c r="AJ249" s="7"/>
      <c r="AK249" s="4"/>
      <c r="AL249" s="4"/>
      <c r="AM249" s="7"/>
      <c r="AN249" s="7"/>
      <c r="AO249" s="7"/>
      <c r="AP249" s="7"/>
      <c r="AQ249" s="7">
        <f t="shared" si="73"/>
        <v>0</v>
      </c>
      <c r="AR249" s="65">
        <f t="shared" si="79"/>
        <v>34</v>
      </c>
      <c r="AS249" s="8">
        <f t="shared" si="74"/>
        <v>0</v>
      </c>
    </row>
    <row r="250" spans="1:45" x14ac:dyDescent="0.2">
      <c r="A250" s="104"/>
      <c r="B250" s="82"/>
      <c r="C250" s="41"/>
      <c r="D250" s="2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7"/>
      <c r="AJ250" s="7"/>
      <c r="AK250" s="4"/>
      <c r="AL250" s="4"/>
      <c r="AM250" s="7"/>
      <c r="AN250" s="7"/>
      <c r="AO250" s="7"/>
      <c r="AP250" s="7"/>
      <c r="AQ250" s="7">
        <f t="shared" si="73"/>
        <v>0</v>
      </c>
      <c r="AR250" s="65">
        <f t="shared" si="79"/>
        <v>34</v>
      </c>
      <c r="AS250" s="8">
        <f t="shared" si="74"/>
        <v>0</v>
      </c>
    </row>
    <row r="251" spans="1:45" x14ac:dyDescent="0.2">
      <c r="A251" s="104"/>
      <c r="B251" s="108"/>
      <c r="C251" s="41"/>
      <c r="D251" s="2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7"/>
      <c r="AJ251" s="7"/>
      <c r="AK251" s="4"/>
      <c r="AL251" s="4"/>
      <c r="AM251" s="7"/>
      <c r="AN251" s="7"/>
      <c r="AO251" s="7"/>
      <c r="AP251" s="7"/>
      <c r="AQ251" s="7">
        <f t="shared" si="73"/>
        <v>0</v>
      </c>
      <c r="AR251" s="65">
        <f t="shared" si="79"/>
        <v>34</v>
      </c>
      <c r="AS251" s="8">
        <f t="shared" si="74"/>
        <v>0</v>
      </c>
    </row>
    <row r="252" spans="1:45" x14ac:dyDescent="0.2">
      <c r="A252" s="104"/>
      <c r="B252" s="108"/>
      <c r="C252" s="41"/>
      <c r="D252" s="2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7"/>
      <c r="AJ252" s="7"/>
      <c r="AK252" s="4"/>
      <c r="AL252" s="4"/>
      <c r="AM252" s="7"/>
      <c r="AN252" s="7"/>
      <c r="AO252" s="7"/>
      <c r="AP252" s="7"/>
      <c r="AQ252" s="7">
        <f t="shared" si="73"/>
        <v>0</v>
      </c>
      <c r="AR252" s="65">
        <f t="shared" si="79"/>
        <v>34</v>
      </c>
      <c r="AS252" s="8">
        <f t="shared" si="74"/>
        <v>0</v>
      </c>
    </row>
    <row r="253" spans="1:45" x14ac:dyDescent="0.2">
      <c r="A253" s="104"/>
      <c r="B253" s="82"/>
      <c r="C253" s="41"/>
      <c r="D253" s="2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7"/>
      <c r="AJ253" s="7"/>
      <c r="AK253" s="4"/>
      <c r="AL253" s="4"/>
      <c r="AM253" s="7"/>
      <c r="AN253" s="7"/>
      <c r="AO253" s="7"/>
      <c r="AP253" s="7"/>
      <c r="AQ253" s="7">
        <f t="shared" si="73"/>
        <v>0</v>
      </c>
      <c r="AR253" s="65">
        <f>34*2</f>
        <v>68</v>
      </c>
      <c r="AS253" s="8">
        <f t="shared" si="74"/>
        <v>0</v>
      </c>
    </row>
    <row r="254" spans="1:45" x14ac:dyDescent="0.2">
      <c r="A254" s="104"/>
      <c r="B254" s="108"/>
      <c r="C254" s="41"/>
      <c r="D254" s="2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7"/>
      <c r="AJ254" s="7"/>
      <c r="AK254" s="4"/>
      <c r="AL254" s="4"/>
      <c r="AM254" s="7"/>
      <c r="AN254" s="7"/>
      <c r="AO254" s="7"/>
      <c r="AP254" s="7"/>
      <c r="AQ254" s="7">
        <f t="shared" si="73"/>
        <v>0</v>
      </c>
      <c r="AR254" s="65">
        <f t="shared" ref="AR254:AR255" si="80">34*2</f>
        <v>68</v>
      </c>
      <c r="AS254" s="8">
        <f t="shared" si="74"/>
        <v>0</v>
      </c>
    </row>
    <row r="255" spans="1:45" x14ac:dyDescent="0.2">
      <c r="A255" s="104"/>
      <c r="B255" s="83"/>
      <c r="C255" s="41"/>
      <c r="D255" s="2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7"/>
      <c r="AJ255" s="7"/>
      <c r="AK255" s="4"/>
      <c r="AL255" s="4"/>
      <c r="AM255" s="7"/>
      <c r="AN255" s="7"/>
      <c r="AO255" s="7"/>
      <c r="AP255" s="7"/>
      <c r="AQ255" s="7">
        <f t="shared" si="73"/>
        <v>0</v>
      </c>
      <c r="AR255" s="65">
        <f t="shared" si="80"/>
        <v>68</v>
      </c>
      <c r="AS255" s="8">
        <f t="shared" si="74"/>
        <v>0</v>
      </c>
    </row>
    <row r="256" spans="1:45" x14ac:dyDescent="0.2">
      <c r="A256" s="104"/>
      <c r="B256" s="84"/>
      <c r="C256" s="41"/>
      <c r="D256" s="2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7"/>
      <c r="AJ256" s="7"/>
      <c r="AK256" s="4"/>
      <c r="AL256" s="4"/>
      <c r="AM256" s="7"/>
      <c r="AN256" s="7"/>
      <c r="AO256" s="7"/>
      <c r="AP256" s="7"/>
      <c r="AQ256" s="7">
        <f t="shared" si="73"/>
        <v>0</v>
      </c>
      <c r="AR256" s="65">
        <f>34*1</f>
        <v>34</v>
      </c>
      <c r="AS256" s="8">
        <f t="shared" si="74"/>
        <v>0</v>
      </c>
    </row>
    <row r="257" spans="1:45" x14ac:dyDescent="0.2">
      <c r="A257" s="104"/>
      <c r="B257" s="84"/>
      <c r="C257" s="41"/>
      <c r="D257" s="2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7"/>
      <c r="AJ257" s="7"/>
      <c r="AK257" s="4"/>
      <c r="AL257" s="4"/>
      <c r="AM257" s="7"/>
      <c r="AN257" s="7"/>
      <c r="AO257" s="7"/>
      <c r="AP257" s="7"/>
      <c r="AQ257" s="7">
        <f t="shared" si="73"/>
        <v>0</v>
      </c>
      <c r="AR257" s="65">
        <f t="shared" ref="AR257:AR261" si="81">34*1</f>
        <v>34</v>
      </c>
      <c r="AS257" s="8">
        <f t="shared" si="74"/>
        <v>0</v>
      </c>
    </row>
    <row r="258" spans="1:45" x14ac:dyDescent="0.2">
      <c r="A258" s="104"/>
      <c r="B258" s="84"/>
      <c r="C258" s="41"/>
      <c r="D258" s="2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7"/>
      <c r="AJ258" s="7"/>
      <c r="AK258" s="4"/>
      <c r="AL258" s="4"/>
      <c r="AM258" s="7"/>
      <c r="AN258" s="7"/>
      <c r="AO258" s="7"/>
      <c r="AP258" s="7"/>
      <c r="AQ258" s="7">
        <f t="shared" si="73"/>
        <v>0</v>
      </c>
      <c r="AR258" s="65">
        <f t="shared" si="81"/>
        <v>34</v>
      </c>
      <c r="AS258" s="8">
        <f t="shared" si="74"/>
        <v>0</v>
      </c>
    </row>
    <row r="259" spans="1:45" x14ac:dyDescent="0.2">
      <c r="A259" s="104"/>
      <c r="B259" s="84"/>
      <c r="C259" s="41"/>
      <c r="D259" s="2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7"/>
      <c r="AJ259" s="7"/>
      <c r="AK259" s="4"/>
      <c r="AL259" s="4"/>
      <c r="AM259" s="7"/>
      <c r="AN259" s="7"/>
      <c r="AO259" s="7"/>
      <c r="AP259" s="7"/>
      <c r="AQ259" s="7">
        <f t="shared" si="73"/>
        <v>0</v>
      </c>
      <c r="AR259" s="65">
        <f t="shared" si="81"/>
        <v>34</v>
      </c>
      <c r="AS259" s="8">
        <f t="shared" si="74"/>
        <v>0</v>
      </c>
    </row>
    <row r="260" spans="1:45" x14ac:dyDescent="0.2">
      <c r="A260" s="104"/>
      <c r="B260" s="84"/>
      <c r="C260" s="41"/>
      <c r="D260" s="2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7"/>
      <c r="AJ260" s="7"/>
      <c r="AK260" s="4"/>
      <c r="AL260" s="4"/>
      <c r="AM260" s="7"/>
      <c r="AN260" s="7"/>
      <c r="AO260" s="7"/>
      <c r="AP260" s="7"/>
      <c r="AQ260" s="7">
        <f t="shared" si="73"/>
        <v>0</v>
      </c>
      <c r="AR260" s="65">
        <f t="shared" si="81"/>
        <v>34</v>
      </c>
      <c r="AS260" s="8">
        <f t="shared" si="74"/>
        <v>0</v>
      </c>
    </row>
    <row r="261" spans="1:45" x14ac:dyDescent="0.2">
      <c r="A261" s="104"/>
      <c r="B261" s="84"/>
      <c r="C261" s="41"/>
      <c r="D261" s="2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7"/>
      <c r="AJ261" s="7"/>
      <c r="AK261" s="4"/>
      <c r="AL261" s="4"/>
      <c r="AM261" s="7"/>
      <c r="AN261" s="7"/>
      <c r="AO261" s="7"/>
      <c r="AP261" s="7"/>
      <c r="AQ261" s="7">
        <f t="shared" si="73"/>
        <v>0</v>
      </c>
      <c r="AR261" s="65">
        <f t="shared" si="81"/>
        <v>34</v>
      </c>
      <c r="AS261" s="8">
        <f t="shared" si="74"/>
        <v>0</v>
      </c>
    </row>
    <row r="262" spans="1:45" x14ac:dyDescent="0.2">
      <c r="A262" s="104"/>
      <c r="B262" s="82"/>
      <c r="C262" s="41"/>
      <c r="D262" s="2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7"/>
      <c r="AJ262" s="7"/>
      <c r="AK262" s="4"/>
      <c r="AL262" s="4"/>
      <c r="AM262" s="7"/>
      <c r="AN262" s="7"/>
      <c r="AO262" s="7"/>
      <c r="AP262" s="7"/>
      <c r="AQ262" s="7">
        <f t="shared" si="73"/>
        <v>0</v>
      </c>
      <c r="AR262" s="65">
        <f>34*2</f>
        <v>68</v>
      </c>
      <c r="AS262" s="8">
        <f t="shared" si="74"/>
        <v>0</v>
      </c>
    </row>
    <row r="263" spans="1:45" x14ac:dyDescent="0.2">
      <c r="A263" s="104"/>
      <c r="B263" s="108"/>
      <c r="C263" s="41"/>
      <c r="D263" s="2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7"/>
      <c r="AJ263" s="7"/>
      <c r="AK263" s="4"/>
      <c r="AL263" s="4"/>
      <c r="AM263" s="7"/>
      <c r="AN263" s="7"/>
      <c r="AO263" s="7"/>
      <c r="AP263" s="7"/>
      <c r="AQ263" s="7">
        <f t="shared" si="73"/>
        <v>0</v>
      </c>
      <c r="AR263" s="65">
        <f t="shared" ref="AR263:AR264" si="82">34*2</f>
        <v>68</v>
      </c>
      <c r="AS263" s="8">
        <f t="shared" si="74"/>
        <v>0</v>
      </c>
    </row>
    <row r="264" spans="1:45" x14ac:dyDescent="0.2">
      <c r="A264" s="104"/>
      <c r="B264" s="83"/>
      <c r="C264" s="41"/>
      <c r="D264" s="2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7"/>
      <c r="AJ264" s="7"/>
      <c r="AK264" s="4"/>
      <c r="AL264" s="4"/>
      <c r="AM264" s="7"/>
      <c r="AN264" s="7"/>
      <c r="AO264" s="7"/>
      <c r="AP264" s="7"/>
      <c r="AQ264" s="7">
        <f t="shared" si="73"/>
        <v>0</v>
      </c>
      <c r="AR264" s="65">
        <f t="shared" si="82"/>
        <v>68</v>
      </c>
      <c r="AS264" s="8">
        <f t="shared" si="74"/>
        <v>0</v>
      </c>
    </row>
    <row r="265" spans="1:45" x14ac:dyDescent="0.2">
      <c r="A265" s="104"/>
      <c r="B265" s="82"/>
      <c r="C265" s="41"/>
      <c r="D265" s="2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7"/>
      <c r="AJ265" s="7"/>
      <c r="AK265" s="4"/>
      <c r="AL265" s="4"/>
      <c r="AM265" s="7"/>
      <c r="AN265" s="7"/>
      <c r="AO265" s="7"/>
      <c r="AP265" s="7"/>
      <c r="AQ265" s="7">
        <f t="shared" si="73"/>
        <v>0</v>
      </c>
      <c r="AR265" s="65">
        <f>34*1.5</f>
        <v>51</v>
      </c>
      <c r="AS265" s="8">
        <f t="shared" si="74"/>
        <v>0</v>
      </c>
    </row>
    <row r="266" spans="1:45" x14ac:dyDescent="0.2">
      <c r="A266" s="104"/>
      <c r="B266" s="108"/>
      <c r="C266" s="41"/>
      <c r="D266" s="2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7"/>
      <c r="AJ266" s="7"/>
      <c r="AK266" s="4"/>
      <c r="AL266" s="4"/>
      <c r="AM266" s="7"/>
      <c r="AN266" s="7"/>
      <c r="AO266" s="7"/>
      <c r="AP266" s="7"/>
      <c r="AQ266" s="7">
        <f t="shared" si="73"/>
        <v>0</v>
      </c>
      <c r="AR266" s="65">
        <f t="shared" ref="AR266:AR267" si="83">34*1.5</f>
        <v>51</v>
      </c>
      <c r="AS266" s="8">
        <f t="shared" si="74"/>
        <v>0</v>
      </c>
    </row>
    <row r="267" spans="1:45" x14ac:dyDescent="0.2">
      <c r="A267" s="104"/>
      <c r="B267" s="83"/>
      <c r="C267" s="41"/>
      <c r="D267" s="2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7"/>
      <c r="AJ267" s="7"/>
      <c r="AK267" s="4"/>
      <c r="AL267" s="4"/>
      <c r="AM267" s="7"/>
      <c r="AN267" s="7"/>
      <c r="AO267" s="7"/>
      <c r="AP267" s="7"/>
      <c r="AQ267" s="7">
        <f t="shared" si="73"/>
        <v>0</v>
      </c>
      <c r="AR267" s="65">
        <f t="shared" si="83"/>
        <v>51</v>
      </c>
      <c r="AS267" s="8">
        <f t="shared" si="74"/>
        <v>0</v>
      </c>
    </row>
    <row r="268" spans="1:45" x14ac:dyDescent="0.2">
      <c r="A268" s="104"/>
      <c r="B268" s="82"/>
      <c r="C268" s="41"/>
      <c r="D268" s="2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7"/>
      <c r="AJ268" s="7"/>
      <c r="AK268" s="4"/>
      <c r="AL268" s="4"/>
      <c r="AM268" s="7"/>
      <c r="AN268" s="7"/>
      <c r="AO268" s="7"/>
      <c r="AP268" s="7"/>
      <c r="AQ268" s="7">
        <f t="shared" si="73"/>
        <v>0</v>
      </c>
      <c r="AR268" s="65">
        <f>34*1</f>
        <v>34</v>
      </c>
      <c r="AS268" s="8">
        <f t="shared" si="74"/>
        <v>0</v>
      </c>
    </row>
    <row r="269" spans="1:45" x14ac:dyDescent="0.2">
      <c r="A269" s="104"/>
      <c r="B269" s="108"/>
      <c r="C269" s="41"/>
      <c r="D269" s="2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7"/>
      <c r="AJ269" s="7"/>
      <c r="AK269" s="4"/>
      <c r="AL269" s="4"/>
      <c r="AM269" s="7"/>
      <c r="AN269" s="7"/>
      <c r="AO269" s="7"/>
      <c r="AP269" s="7"/>
      <c r="AQ269" s="7">
        <f t="shared" si="73"/>
        <v>0</v>
      </c>
      <c r="AR269" s="65">
        <f t="shared" ref="AR269:AR273" si="84">34*1</f>
        <v>34</v>
      </c>
      <c r="AS269" s="8">
        <f t="shared" si="74"/>
        <v>0</v>
      </c>
    </row>
    <row r="270" spans="1:45" x14ac:dyDescent="0.2">
      <c r="A270" s="104"/>
      <c r="B270" s="83"/>
      <c r="C270" s="41"/>
      <c r="D270" s="2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7"/>
      <c r="AJ270" s="7"/>
      <c r="AK270" s="4"/>
      <c r="AL270" s="4"/>
      <c r="AM270" s="7"/>
      <c r="AN270" s="7"/>
      <c r="AO270" s="7"/>
      <c r="AP270" s="7"/>
      <c r="AQ270" s="7">
        <f t="shared" si="73"/>
        <v>0</v>
      </c>
      <c r="AR270" s="65">
        <f t="shared" si="84"/>
        <v>34</v>
      </c>
      <c r="AS270" s="8">
        <f t="shared" si="74"/>
        <v>0</v>
      </c>
    </row>
    <row r="271" spans="1:45" x14ac:dyDescent="0.2">
      <c r="A271" s="104"/>
      <c r="B271" s="84"/>
      <c r="C271" s="41"/>
      <c r="D271" s="2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7"/>
      <c r="AJ271" s="7"/>
      <c r="AK271" s="4"/>
      <c r="AL271" s="4"/>
      <c r="AM271" s="7"/>
      <c r="AN271" s="7"/>
      <c r="AO271" s="7"/>
      <c r="AP271" s="7"/>
      <c r="AQ271" s="7">
        <f t="shared" si="73"/>
        <v>0</v>
      </c>
      <c r="AR271" s="65">
        <f t="shared" si="84"/>
        <v>34</v>
      </c>
      <c r="AS271" s="8">
        <f t="shared" si="74"/>
        <v>0</v>
      </c>
    </row>
    <row r="272" spans="1:45" x14ac:dyDescent="0.2">
      <c r="A272" s="104"/>
      <c r="B272" s="84"/>
      <c r="C272" s="41"/>
      <c r="D272" s="2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7"/>
      <c r="AJ272" s="7"/>
      <c r="AK272" s="4"/>
      <c r="AL272" s="4"/>
      <c r="AM272" s="7"/>
      <c r="AN272" s="7"/>
      <c r="AO272" s="7"/>
      <c r="AP272" s="7"/>
      <c r="AQ272" s="7">
        <f t="shared" si="73"/>
        <v>0</v>
      </c>
      <c r="AR272" s="65">
        <f t="shared" si="84"/>
        <v>34</v>
      </c>
      <c r="AS272" s="8">
        <f t="shared" si="74"/>
        <v>0</v>
      </c>
    </row>
    <row r="273" spans="1:45" x14ac:dyDescent="0.2">
      <c r="A273" s="104"/>
      <c r="B273" s="84"/>
      <c r="C273" s="41"/>
      <c r="D273" s="2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7"/>
      <c r="AJ273" s="7"/>
      <c r="AK273" s="4"/>
      <c r="AL273" s="4"/>
      <c r="AM273" s="7"/>
      <c r="AN273" s="7"/>
      <c r="AO273" s="7"/>
      <c r="AP273" s="7"/>
      <c r="AQ273" s="7">
        <f t="shared" si="73"/>
        <v>0</v>
      </c>
      <c r="AR273" s="65">
        <f t="shared" si="84"/>
        <v>34</v>
      </c>
      <c r="AS273" s="8">
        <f t="shared" si="74"/>
        <v>0</v>
      </c>
    </row>
    <row r="274" spans="1:45" x14ac:dyDescent="0.2">
      <c r="A274" s="104"/>
      <c r="B274" s="84"/>
      <c r="C274" s="41"/>
      <c r="D274" s="2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7"/>
      <c r="AJ274" s="7"/>
      <c r="AK274" s="4"/>
      <c r="AL274" s="4"/>
      <c r="AM274" s="7"/>
      <c r="AN274" s="7"/>
      <c r="AO274" s="7"/>
      <c r="AP274" s="7"/>
      <c r="AQ274" s="7">
        <f t="shared" si="73"/>
        <v>0</v>
      </c>
      <c r="AR274" s="65">
        <f>34*2</f>
        <v>68</v>
      </c>
      <c r="AS274" s="8">
        <f t="shared" si="74"/>
        <v>0</v>
      </c>
    </row>
    <row r="275" spans="1:45" x14ac:dyDescent="0.2">
      <c r="A275" s="104"/>
      <c r="B275" s="84"/>
      <c r="C275" s="41"/>
      <c r="D275" s="2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7"/>
      <c r="AJ275" s="7"/>
      <c r="AK275" s="4"/>
      <c r="AL275" s="4"/>
      <c r="AM275" s="7"/>
      <c r="AN275" s="7"/>
      <c r="AO275" s="7"/>
      <c r="AP275" s="7"/>
      <c r="AQ275" s="7">
        <f t="shared" si="73"/>
        <v>0</v>
      </c>
      <c r="AR275" s="65">
        <f t="shared" ref="AR275:AR276" si="85">34*2</f>
        <v>68</v>
      </c>
      <c r="AS275" s="8">
        <f t="shared" si="74"/>
        <v>0</v>
      </c>
    </row>
    <row r="276" spans="1:45" x14ac:dyDescent="0.2">
      <c r="A276" s="104"/>
      <c r="B276" s="84"/>
      <c r="C276" s="41"/>
      <c r="D276" s="2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7"/>
      <c r="AJ276" s="7"/>
      <c r="AK276" s="4"/>
      <c r="AL276" s="4"/>
      <c r="AM276" s="7"/>
      <c r="AN276" s="7"/>
      <c r="AO276" s="7"/>
      <c r="AP276" s="7"/>
      <c r="AQ276" s="7">
        <f t="shared" si="73"/>
        <v>0</v>
      </c>
      <c r="AR276" s="65">
        <f t="shared" si="85"/>
        <v>68</v>
      </c>
      <c r="AS276" s="8">
        <f t="shared" si="74"/>
        <v>0</v>
      </c>
    </row>
    <row r="277" spans="1:45" ht="18.75" customHeight="1" x14ac:dyDescent="0.2">
      <c r="A277" s="52"/>
      <c r="B277" s="53"/>
      <c r="C277" s="53"/>
      <c r="D277" s="53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/>
      <c r="AG277" s="51"/>
      <c r="AH277" s="51"/>
      <c r="AI277" s="51"/>
      <c r="AJ277" s="51"/>
      <c r="AK277" s="51"/>
      <c r="AL277" s="51"/>
      <c r="AM277" s="52"/>
      <c r="AN277" s="52"/>
      <c r="AO277" s="52"/>
      <c r="AP277" s="52"/>
      <c r="AQ277" s="52"/>
      <c r="AR277" s="52"/>
      <c r="AS277" s="52"/>
    </row>
  </sheetData>
  <mergeCells count="256">
    <mergeCell ref="B114:B115"/>
    <mergeCell ref="B110:B111"/>
    <mergeCell ref="A180:A227"/>
    <mergeCell ref="B207:B209"/>
    <mergeCell ref="B210:B212"/>
    <mergeCell ref="B213:B215"/>
    <mergeCell ref="B216:B218"/>
    <mergeCell ref="B219:B221"/>
    <mergeCell ref="B222:B224"/>
    <mergeCell ref="B225:B227"/>
    <mergeCell ref="B180:B182"/>
    <mergeCell ref="B183:B185"/>
    <mergeCell ref="B186:B188"/>
    <mergeCell ref="B189:B191"/>
    <mergeCell ref="B192:B194"/>
    <mergeCell ref="B195:B197"/>
    <mergeCell ref="B198:B200"/>
    <mergeCell ref="B201:B203"/>
    <mergeCell ref="B204:B206"/>
    <mergeCell ref="A178:C179"/>
    <mergeCell ref="A177:D177"/>
    <mergeCell ref="A120:A134"/>
    <mergeCell ref="A94:A115"/>
    <mergeCell ref="B94:B95"/>
    <mergeCell ref="B100:B101"/>
    <mergeCell ref="Q51:T51"/>
    <mergeCell ref="U51:W51"/>
    <mergeCell ref="E50:AP50"/>
    <mergeCell ref="X51:AA51"/>
    <mergeCell ref="AB51:AD51"/>
    <mergeCell ref="AE51:AI51"/>
    <mergeCell ref="AJ51:AL51"/>
    <mergeCell ref="AM51:AP51"/>
    <mergeCell ref="A50:D50"/>
    <mergeCell ref="B112:B113"/>
    <mergeCell ref="AP5:AQ5"/>
    <mergeCell ref="X6:AB6"/>
    <mergeCell ref="AQ76:AQ78"/>
    <mergeCell ref="AQ50:AQ52"/>
    <mergeCell ref="AQ63:AQ65"/>
    <mergeCell ref="U92:W92"/>
    <mergeCell ref="X92:AA92"/>
    <mergeCell ref="AB92:AD92"/>
    <mergeCell ref="AE92:AI92"/>
    <mergeCell ref="AQ91:AQ93"/>
    <mergeCell ref="AQ37:AQ39"/>
    <mergeCell ref="X4:AB5"/>
    <mergeCell ref="AM92:AP92"/>
    <mergeCell ref="A91:D91"/>
    <mergeCell ref="E91:AP91"/>
    <mergeCell ref="A53:A61"/>
    <mergeCell ref="A77:C78"/>
    <mergeCell ref="B102:B103"/>
    <mergeCell ref="B104:B105"/>
    <mergeCell ref="B106:B107"/>
    <mergeCell ref="B108:B109"/>
    <mergeCell ref="B96:B97"/>
    <mergeCell ref="B98:B99"/>
    <mergeCell ref="A12:A35"/>
    <mergeCell ref="B12:B14"/>
    <mergeCell ref="B15:B17"/>
    <mergeCell ref="B18:B20"/>
    <mergeCell ref="AC3:AM5"/>
    <mergeCell ref="A7:B7"/>
    <mergeCell ref="C7:D7"/>
    <mergeCell ref="A90:D90"/>
    <mergeCell ref="A79:A89"/>
    <mergeCell ref="E76:AP76"/>
    <mergeCell ref="AN3:AO5"/>
    <mergeCell ref="A40:A48"/>
    <mergeCell ref="B4:C4"/>
    <mergeCell ref="A76:D76"/>
    <mergeCell ref="G3:W3"/>
    <mergeCell ref="G5:W7"/>
    <mergeCell ref="B21:B23"/>
    <mergeCell ref="B24:B26"/>
    <mergeCell ref="B27:B29"/>
    <mergeCell ref="B30:B32"/>
    <mergeCell ref="B33:B35"/>
    <mergeCell ref="AP4:AQ4"/>
    <mergeCell ref="X3:AB3"/>
    <mergeCell ref="E18:T24"/>
    <mergeCell ref="AR63:AR65"/>
    <mergeCell ref="AS63:AS65"/>
    <mergeCell ref="A64:B65"/>
    <mergeCell ref="C64:C65"/>
    <mergeCell ref="E64:H64"/>
    <mergeCell ref="I64:L64"/>
    <mergeCell ref="M64:P64"/>
    <mergeCell ref="Q64:T64"/>
    <mergeCell ref="U64:W64"/>
    <mergeCell ref="A63:D63"/>
    <mergeCell ref="E63:AP63"/>
    <mergeCell ref="X64:AA64"/>
    <mergeCell ref="AB64:AD64"/>
    <mergeCell ref="AE64:AI64"/>
    <mergeCell ref="AJ64:AL64"/>
    <mergeCell ref="AM64:AP64"/>
    <mergeCell ref="AR50:AR52"/>
    <mergeCell ref="AS50:AS52"/>
    <mergeCell ref="A51:B52"/>
    <mergeCell ref="C51:C52"/>
    <mergeCell ref="E51:H51"/>
    <mergeCell ref="I51:L51"/>
    <mergeCell ref="M51:P51"/>
    <mergeCell ref="A232:A276"/>
    <mergeCell ref="AR229:AR231"/>
    <mergeCell ref="B250:B252"/>
    <mergeCell ref="B253:B255"/>
    <mergeCell ref="B256:B258"/>
    <mergeCell ref="B259:B261"/>
    <mergeCell ref="B262:B264"/>
    <mergeCell ref="B265:B267"/>
    <mergeCell ref="B268:B270"/>
    <mergeCell ref="B271:B273"/>
    <mergeCell ref="B274:B276"/>
    <mergeCell ref="A230:C231"/>
    <mergeCell ref="A229:D229"/>
    <mergeCell ref="B232:B234"/>
    <mergeCell ref="B235:B237"/>
    <mergeCell ref="B238:B240"/>
    <mergeCell ref="B241:B243"/>
    <mergeCell ref="B244:B246"/>
    <mergeCell ref="B247:B249"/>
    <mergeCell ref="AS229:AS231"/>
    <mergeCell ref="E230:H230"/>
    <mergeCell ref="I230:L230"/>
    <mergeCell ref="M230:P230"/>
    <mergeCell ref="Q230:T230"/>
    <mergeCell ref="U230:W230"/>
    <mergeCell ref="X230:AA230"/>
    <mergeCell ref="AB230:AD230"/>
    <mergeCell ref="E229:AP229"/>
    <mergeCell ref="AQ229:AQ231"/>
    <mergeCell ref="AE230:AI230"/>
    <mergeCell ref="AJ230:AL230"/>
    <mergeCell ref="AM230:AP230"/>
    <mergeCell ref="AS177:AS179"/>
    <mergeCell ref="E178:H178"/>
    <mergeCell ref="I178:L178"/>
    <mergeCell ref="M178:P178"/>
    <mergeCell ref="Q178:T178"/>
    <mergeCell ref="A160:A175"/>
    <mergeCell ref="Q158:T158"/>
    <mergeCell ref="U158:W158"/>
    <mergeCell ref="X158:AA158"/>
    <mergeCell ref="AB158:AD158"/>
    <mergeCell ref="AE158:AI158"/>
    <mergeCell ref="AJ158:AL158"/>
    <mergeCell ref="U178:W178"/>
    <mergeCell ref="X178:AA178"/>
    <mergeCell ref="AB178:AD178"/>
    <mergeCell ref="AE178:AI178"/>
    <mergeCell ref="AJ178:AL178"/>
    <mergeCell ref="AM178:AP178"/>
    <mergeCell ref="E177:AP177"/>
    <mergeCell ref="AQ177:AQ179"/>
    <mergeCell ref="AR177:AR179"/>
    <mergeCell ref="AR157:AR159"/>
    <mergeCell ref="AS157:AS159"/>
    <mergeCell ref="A158:C159"/>
    <mergeCell ref="E158:H158"/>
    <mergeCell ref="I158:L158"/>
    <mergeCell ref="M158:P158"/>
    <mergeCell ref="A139:A155"/>
    <mergeCell ref="AM158:AP158"/>
    <mergeCell ref="A157:D157"/>
    <mergeCell ref="E157:AP157"/>
    <mergeCell ref="AQ157:AQ159"/>
    <mergeCell ref="AR136:AR138"/>
    <mergeCell ref="AS136:AS138"/>
    <mergeCell ref="A137:C138"/>
    <mergeCell ref="E137:H137"/>
    <mergeCell ref="I137:L137"/>
    <mergeCell ref="M137:P137"/>
    <mergeCell ref="Q137:T137"/>
    <mergeCell ref="U137:W137"/>
    <mergeCell ref="X137:AA137"/>
    <mergeCell ref="AB137:AD137"/>
    <mergeCell ref="AE137:AI137"/>
    <mergeCell ref="AJ137:AL137"/>
    <mergeCell ref="AM137:AP137"/>
    <mergeCell ref="A136:D136"/>
    <mergeCell ref="E136:AP136"/>
    <mergeCell ref="AQ136:AQ138"/>
    <mergeCell ref="AR117:AR119"/>
    <mergeCell ref="AS117:AS119"/>
    <mergeCell ref="A118:C119"/>
    <mergeCell ref="E118:H118"/>
    <mergeCell ref="I118:L118"/>
    <mergeCell ref="M118:P118"/>
    <mergeCell ref="Q118:T118"/>
    <mergeCell ref="U118:W118"/>
    <mergeCell ref="X118:AA118"/>
    <mergeCell ref="AB118:AD118"/>
    <mergeCell ref="AE118:AI118"/>
    <mergeCell ref="AJ118:AL118"/>
    <mergeCell ref="AM118:AP118"/>
    <mergeCell ref="A117:D117"/>
    <mergeCell ref="E117:AP117"/>
    <mergeCell ref="AQ117:AQ119"/>
    <mergeCell ref="AR91:AR93"/>
    <mergeCell ref="AS91:AS93"/>
    <mergeCell ref="A92:C93"/>
    <mergeCell ref="E92:H92"/>
    <mergeCell ref="I92:L92"/>
    <mergeCell ref="M92:P92"/>
    <mergeCell ref="Q92:T92"/>
    <mergeCell ref="A66:A74"/>
    <mergeCell ref="AR76:AR78"/>
    <mergeCell ref="AS76:AS78"/>
    <mergeCell ref="M77:P77"/>
    <mergeCell ref="Q77:T77"/>
    <mergeCell ref="U77:W77"/>
    <mergeCell ref="E77:H77"/>
    <mergeCell ref="AJ92:AL92"/>
    <mergeCell ref="I77:L77"/>
    <mergeCell ref="X77:AA77"/>
    <mergeCell ref="AB77:AD77"/>
    <mergeCell ref="AE77:AI77"/>
    <mergeCell ref="AJ77:AL77"/>
    <mergeCell ref="AM77:AP77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10" manualBreakCount="10">
    <brk id="36" max="50" man="1"/>
    <brk id="49" max="50" man="1"/>
    <brk id="62" max="50" man="1"/>
    <brk id="75" max="50" man="1"/>
    <brk id="90" max="16383" man="1"/>
    <brk id="116" max="16383" man="1"/>
    <brk id="135" max="16383" man="1"/>
    <brk id="156" max="16383" man="1"/>
    <brk id="176" max="50" man="1"/>
    <brk id="228" max="50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Пояснительная записка</vt:lpstr>
      <vt:lpstr>График оценочных процедур</vt:lpstr>
      <vt:lpstr>Лист1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pcuser</cp:lastModifiedBy>
  <cp:lastPrinted>2025-07-31T04:29:37Z</cp:lastPrinted>
  <dcterms:created xsi:type="dcterms:W3CDTF">2024-09-28T08:38:22Z</dcterms:created>
  <dcterms:modified xsi:type="dcterms:W3CDTF">2025-09-26T05:06:22Z</dcterms:modified>
</cp:coreProperties>
</file>